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IES AGROINDUSTRIAL YACANGO_ 2024\Resultados EVAL_DIAGNOSTICA YACANGO\"/>
    </mc:Choice>
  </mc:AlternateContent>
  <xr:revisionPtr revIDLastSave="0" documentId="13_ncr:1_{FA41192D-E311-44BD-ADD1-D0E410CC7CBF}" xr6:coauthVersionLast="47" xr6:coauthVersionMax="47" xr10:uidLastSave="{00000000-0000-0000-0000-000000000000}"/>
  <bookViews>
    <workbookView xWindow="-120" yWindow="-120" windowWidth="20730" windowHeight="11160" tabRatio="688" activeTab="4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4" l="1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E51" i="4"/>
  <c r="F51" i="4"/>
  <c r="G51" i="4"/>
  <c r="H51" i="4"/>
  <c r="I51" i="4"/>
  <c r="J51" i="4"/>
  <c r="K51" i="4"/>
  <c r="K52" i="4" s="1"/>
  <c r="L51" i="4"/>
  <c r="M51" i="4"/>
  <c r="N51" i="4"/>
  <c r="O51" i="4"/>
  <c r="O52" i="4" s="1"/>
  <c r="P51" i="4"/>
  <c r="Q51" i="4"/>
  <c r="R51" i="4"/>
  <c r="S51" i="4"/>
  <c r="T51" i="4"/>
  <c r="U51" i="4"/>
  <c r="V51" i="4"/>
  <c r="W51" i="4"/>
  <c r="W52" i="4" s="1"/>
  <c r="X51" i="4"/>
  <c r="G52" i="4"/>
  <c r="S52" i="4"/>
  <c r="Y50" i="4" l="1"/>
  <c r="V52" i="4"/>
  <c r="R52" i="4"/>
  <c r="J52" i="4"/>
  <c r="U52" i="4"/>
  <c r="M52" i="4"/>
  <c r="I52" i="4"/>
  <c r="H52" i="4"/>
  <c r="N52" i="4"/>
  <c r="F52" i="4"/>
  <c r="Q52" i="4"/>
  <c r="E52" i="4"/>
  <c r="Y51" i="4"/>
  <c r="X52" i="4"/>
  <c r="T52" i="4"/>
  <c r="P52" i="4"/>
  <c r="L52" i="4"/>
  <c r="Y49" i="4"/>
  <c r="Y52" i="4" l="1"/>
  <c r="Y13" i="9" l="1"/>
  <c r="Y14" i="9"/>
  <c r="Y15" i="9"/>
  <c r="Y16" i="9"/>
  <c r="Y17" i="9"/>
  <c r="Y18" i="9"/>
  <c r="Y19" i="9"/>
  <c r="Y20" i="9"/>
  <c r="Y21" i="9"/>
  <c r="Y22" i="9"/>
  <c r="Y23" i="9"/>
  <c r="Y24" i="9"/>
  <c r="E60" i="6" l="1"/>
  <c r="F60" i="6"/>
  <c r="G60" i="6"/>
  <c r="H60" i="6"/>
  <c r="J60" i="6"/>
  <c r="K60" i="6"/>
  <c r="O60" i="6"/>
  <c r="P60" i="6"/>
  <c r="T60" i="6"/>
  <c r="U60" i="6"/>
  <c r="Y60" i="6" l="1"/>
  <c r="AA12" i="4" l="1"/>
  <c r="F49" i="10"/>
  <c r="G49" i="10"/>
  <c r="H49" i="10"/>
  <c r="J49" i="10"/>
  <c r="K49" i="10"/>
  <c r="O49" i="10"/>
  <c r="P49" i="10"/>
  <c r="T49" i="10"/>
  <c r="U49" i="10"/>
  <c r="F50" i="10"/>
  <c r="G50" i="10"/>
  <c r="H50" i="10"/>
  <c r="J50" i="10"/>
  <c r="K50" i="10"/>
  <c r="O50" i="10"/>
  <c r="P50" i="10"/>
  <c r="T50" i="10"/>
  <c r="U50" i="10"/>
  <c r="F51" i="10"/>
  <c r="G51" i="10"/>
  <c r="H51" i="10"/>
  <c r="J51" i="10"/>
  <c r="K51" i="10"/>
  <c r="O51" i="10"/>
  <c r="P51" i="10"/>
  <c r="T51" i="10"/>
  <c r="U51" i="10"/>
  <c r="E51" i="10"/>
  <c r="E50" i="10"/>
  <c r="E49" i="10"/>
  <c r="Y13" i="10"/>
  <c r="Z13" i="10"/>
  <c r="AA13" i="10"/>
  <c r="Y14" i="10"/>
  <c r="Z14" i="10"/>
  <c r="AA14" i="10"/>
  <c r="Y15" i="10"/>
  <c r="Z15" i="10"/>
  <c r="AA15" i="10"/>
  <c r="Y16" i="10"/>
  <c r="Z16" i="10"/>
  <c r="AA16" i="10"/>
  <c r="Y17" i="10"/>
  <c r="Z17" i="10"/>
  <c r="AA17" i="10"/>
  <c r="Y18" i="10"/>
  <c r="Z18" i="10"/>
  <c r="AA18" i="10"/>
  <c r="Y19" i="10"/>
  <c r="Z19" i="10"/>
  <c r="AA19" i="10"/>
  <c r="Y20" i="10"/>
  <c r="Z20" i="10"/>
  <c r="AA20" i="10"/>
  <c r="Y21" i="10"/>
  <c r="Z21" i="10"/>
  <c r="AA21" i="10"/>
  <c r="Y22" i="10"/>
  <c r="Z22" i="10"/>
  <c r="AA22" i="10"/>
  <c r="Y23" i="10"/>
  <c r="Z23" i="10"/>
  <c r="AA23" i="10"/>
  <c r="Y24" i="10"/>
  <c r="Z24" i="10"/>
  <c r="AA24" i="10"/>
  <c r="Y25" i="10"/>
  <c r="Z25" i="10"/>
  <c r="AA25" i="10"/>
  <c r="Y26" i="10"/>
  <c r="Z26" i="10"/>
  <c r="AA26" i="10"/>
  <c r="Y27" i="10"/>
  <c r="Z27" i="10"/>
  <c r="AA27" i="10"/>
  <c r="Y28" i="10"/>
  <c r="Z28" i="10"/>
  <c r="AA28" i="10"/>
  <c r="Y29" i="10"/>
  <c r="Z29" i="10"/>
  <c r="AA29" i="10"/>
  <c r="Y30" i="10"/>
  <c r="Z30" i="10"/>
  <c r="AA30" i="10"/>
  <c r="Y31" i="10"/>
  <c r="Z31" i="10"/>
  <c r="AA31" i="10"/>
  <c r="Y32" i="10"/>
  <c r="Z32" i="10"/>
  <c r="AA32" i="10"/>
  <c r="Y33" i="10"/>
  <c r="Z33" i="10"/>
  <c r="AA33" i="10"/>
  <c r="Y34" i="10"/>
  <c r="Z34" i="10"/>
  <c r="AA34" i="10"/>
  <c r="Y35" i="10"/>
  <c r="Z35" i="10"/>
  <c r="AA35" i="10"/>
  <c r="Y36" i="10"/>
  <c r="Z36" i="10"/>
  <c r="AA36" i="10"/>
  <c r="Y37" i="10"/>
  <c r="Z37" i="10"/>
  <c r="AA37" i="10"/>
  <c r="Y38" i="10"/>
  <c r="Z38" i="10"/>
  <c r="AA38" i="10"/>
  <c r="Y39" i="10"/>
  <c r="Z39" i="10"/>
  <c r="AA39" i="10"/>
  <c r="Y40" i="10"/>
  <c r="Z40" i="10"/>
  <c r="AA40" i="10"/>
  <c r="Y41" i="10"/>
  <c r="Z41" i="10"/>
  <c r="AA41" i="10"/>
  <c r="Y42" i="10"/>
  <c r="Z42" i="10"/>
  <c r="AA42" i="10"/>
  <c r="Y43" i="10"/>
  <c r="Z43" i="10"/>
  <c r="AA43" i="10"/>
  <c r="Y44" i="10"/>
  <c r="Z44" i="10"/>
  <c r="AA44" i="10"/>
  <c r="Y45" i="10"/>
  <c r="Z45" i="10"/>
  <c r="AA45" i="10"/>
  <c r="AA12" i="10"/>
  <c r="Z12" i="10"/>
  <c r="Y12" i="10"/>
  <c r="F51" i="9"/>
  <c r="G51" i="9"/>
  <c r="J51" i="9"/>
  <c r="K51" i="9"/>
  <c r="L51" i="9"/>
  <c r="O51" i="9"/>
  <c r="P51" i="9"/>
  <c r="T51" i="9"/>
  <c r="U51" i="9"/>
  <c r="F50" i="9"/>
  <c r="G50" i="9"/>
  <c r="J50" i="9"/>
  <c r="K50" i="9"/>
  <c r="L50" i="9"/>
  <c r="O50" i="9"/>
  <c r="P50" i="9"/>
  <c r="T50" i="9"/>
  <c r="U50" i="9"/>
  <c r="F49" i="9"/>
  <c r="G49" i="9"/>
  <c r="J49" i="9"/>
  <c r="K49" i="9"/>
  <c r="L49" i="9"/>
  <c r="O49" i="9"/>
  <c r="P49" i="9"/>
  <c r="T49" i="9"/>
  <c r="U49" i="9"/>
  <c r="E51" i="9"/>
  <c r="E50" i="9"/>
  <c r="E49" i="9"/>
  <c r="AA12" i="9"/>
  <c r="Z12" i="9"/>
  <c r="Y12" i="9"/>
  <c r="F51" i="7"/>
  <c r="G51" i="7"/>
  <c r="H51" i="7"/>
  <c r="J51" i="7"/>
  <c r="K51" i="7"/>
  <c r="O51" i="7"/>
  <c r="P51" i="7"/>
  <c r="T51" i="7"/>
  <c r="U51" i="7"/>
  <c r="F50" i="7"/>
  <c r="G50" i="7"/>
  <c r="H50" i="7"/>
  <c r="J50" i="7"/>
  <c r="K50" i="7"/>
  <c r="O50" i="7"/>
  <c r="P50" i="7"/>
  <c r="T50" i="7"/>
  <c r="U50" i="7"/>
  <c r="F49" i="7"/>
  <c r="G49" i="7"/>
  <c r="H49" i="7"/>
  <c r="J49" i="7"/>
  <c r="K49" i="7"/>
  <c r="O49" i="7"/>
  <c r="P49" i="7"/>
  <c r="T49" i="7"/>
  <c r="U49" i="7"/>
  <c r="E51" i="7"/>
  <c r="E49" i="7"/>
  <c r="Y12" i="7"/>
  <c r="Z12" i="7"/>
  <c r="AA12" i="7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Z12" i="4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Y13" i="6"/>
  <c r="Z13" i="6" s="1"/>
  <c r="Y14" i="6"/>
  <c r="Z14" i="6" s="1"/>
  <c r="Y15" i="6"/>
  <c r="Z15" i="6" s="1"/>
  <c r="Y16" i="6"/>
  <c r="Z16" i="6" s="1"/>
  <c r="Y17" i="6"/>
  <c r="Z17" i="6" s="1"/>
  <c r="Y18" i="6"/>
  <c r="Z18" i="6" s="1"/>
  <c r="Y19" i="6"/>
  <c r="Z19" i="6" s="1"/>
  <c r="Y20" i="6"/>
  <c r="Z20" i="6" s="1"/>
  <c r="Y21" i="6"/>
  <c r="Z21" i="6" s="1"/>
  <c r="Y22" i="6"/>
  <c r="Z22" i="6" s="1"/>
  <c r="Y23" i="6"/>
  <c r="Z23" i="6" s="1"/>
  <c r="Y24" i="6"/>
  <c r="Z24" i="6" s="1"/>
  <c r="Y25" i="6"/>
  <c r="Z25" i="6" s="1"/>
  <c r="Y26" i="6"/>
  <c r="Z26" i="6" s="1"/>
  <c r="Y27" i="6"/>
  <c r="Z27" i="6" s="1"/>
  <c r="Y28" i="6"/>
  <c r="Z28" i="6" s="1"/>
  <c r="Y29" i="6"/>
  <c r="Z29" i="6" s="1"/>
  <c r="Y30" i="6"/>
  <c r="Z30" i="6" s="1"/>
  <c r="Y31" i="6"/>
  <c r="Z31" i="6" s="1"/>
  <c r="Y32" i="6"/>
  <c r="Z32" i="6" s="1"/>
  <c r="Y33" i="6"/>
  <c r="Z33" i="6" s="1"/>
  <c r="Y34" i="6"/>
  <c r="Z34" i="6" s="1"/>
  <c r="Y35" i="6"/>
  <c r="Z35" i="6" s="1"/>
  <c r="Y36" i="6"/>
  <c r="Z36" i="6" s="1"/>
  <c r="Y37" i="6"/>
  <c r="Z37" i="6" s="1"/>
  <c r="Y38" i="6"/>
  <c r="Z38" i="6" s="1"/>
  <c r="Y39" i="6"/>
  <c r="Z39" i="6" s="1"/>
  <c r="Y40" i="6"/>
  <c r="Z40" i="6" s="1"/>
  <c r="Y41" i="6"/>
  <c r="Z41" i="6" s="1"/>
  <c r="Y42" i="6"/>
  <c r="Z42" i="6" s="1"/>
  <c r="Y43" i="6"/>
  <c r="Z43" i="6" s="1"/>
  <c r="Y44" i="6"/>
  <c r="Z44" i="6" s="1"/>
  <c r="Y45" i="6"/>
  <c r="Z45" i="6" s="1"/>
  <c r="AA12" i="6"/>
  <c r="AB12" i="6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F62" i="6"/>
  <c r="G62" i="6"/>
  <c r="H62" i="6"/>
  <c r="J62" i="6"/>
  <c r="K62" i="6"/>
  <c r="O62" i="6"/>
  <c r="P62" i="6"/>
  <c r="T62" i="6"/>
  <c r="U62" i="6"/>
  <c r="F61" i="6"/>
  <c r="G61" i="6"/>
  <c r="H61" i="6"/>
  <c r="J61" i="6"/>
  <c r="K61" i="6"/>
  <c r="O61" i="6"/>
  <c r="P61" i="6"/>
  <c r="T61" i="6"/>
  <c r="U61" i="6"/>
  <c r="E62" i="6"/>
  <c r="F59" i="6"/>
  <c r="G59" i="6"/>
  <c r="H59" i="6"/>
  <c r="J59" i="6"/>
  <c r="K59" i="6"/>
  <c r="O59" i="6"/>
  <c r="P59" i="6"/>
  <c r="T59" i="6"/>
  <c r="U59" i="6"/>
  <c r="E59" i="6"/>
  <c r="Y12" i="6"/>
  <c r="Z12" i="6" s="1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5" i="9"/>
  <c r="Y45" i="9"/>
  <c r="AA45" i="9" s="1"/>
  <c r="Z44" i="9"/>
  <c r="Y44" i="9"/>
  <c r="AA44" i="9" s="1"/>
  <c r="Z43" i="9"/>
  <c r="Y43" i="9"/>
  <c r="AA43" i="9" s="1"/>
  <c r="Z42" i="9"/>
  <c r="Y42" i="9"/>
  <c r="AA42" i="9" s="1"/>
  <c r="Z41" i="9"/>
  <c r="Y41" i="9"/>
  <c r="AA41" i="9" s="1"/>
  <c r="Z40" i="9"/>
  <c r="Y40" i="9"/>
  <c r="AA40" i="9" s="1"/>
  <c r="Z39" i="9"/>
  <c r="Y39" i="9"/>
  <c r="AA39" i="9" s="1"/>
  <c r="Z38" i="9"/>
  <c r="Y38" i="9"/>
  <c r="AA38" i="9" s="1"/>
  <c r="Z37" i="9"/>
  <c r="Y37" i="9"/>
  <c r="AA37" i="9" s="1"/>
  <c r="Z36" i="9"/>
  <c r="Y36" i="9"/>
  <c r="AA36" i="9" s="1"/>
  <c r="Z35" i="9"/>
  <c r="Y35" i="9"/>
  <c r="AA35" i="9" s="1"/>
  <c r="Z34" i="9"/>
  <c r="Y34" i="9"/>
  <c r="AA34" i="9" s="1"/>
  <c r="Z33" i="9"/>
  <c r="Y33" i="9"/>
  <c r="AA33" i="9" s="1"/>
  <c r="Z32" i="9"/>
  <c r="Y32" i="9"/>
  <c r="AA32" i="9" s="1"/>
  <c r="Z31" i="9"/>
  <c r="Y31" i="9"/>
  <c r="AA31" i="9" s="1"/>
  <c r="Z30" i="9"/>
  <c r="Y30" i="9"/>
  <c r="AA30" i="9" s="1"/>
  <c r="Z29" i="9"/>
  <c r="Y29" i="9"/>
  <c r="AA29" i="9" s="1"/>
  <c r="Z28" i="9"/>
  <c r="Y28" i="9"/>
  <c r="AA28" i="9" s="1"/>
  <c r="Z27" i="9"/>
  <c r="Y27" i="9"/>
  <c r="AA27" i="9" s="1"/>
  <c r="Z26" i="9"/>
  <c r="Y26" i="9"/>
  <c r="AA26" i="9" s="1"/>
  <c r="Z25" i="9"/>
  <c r="Y25" i="9"/>
  <c r="AA25" i="9" s="1"/>
  <c r="Z24" i="9"/>
  <c r="AA24" i="9"/>
  <c r="Z23" i="9"/>
  <c r="AA23" i="9"/>
  <c r="Z22" i="9"/>
  <c r="AA22" i="9"/>
  <c r="Z21" i="9"/>
  <c r="AA21" i="9"/>
  <c r="Z20" i="9"/>
  <c r="AA20" i="9"/>
  <c r="Z19" i="9"/>
  <c r="AA19" i="9"/>
  <c r="Z18" i="9"/>
  <c r="AA18" i="9"/>
  <c r="Z17" i="9"/>
  <c r="AA17" i="9"/>
  <c r="Z16" i="9"/>
  <c r="AA16" i="9"/>
  <c r="Z15" i="9"/>
  <c r="AA15" i="9"/>
  <c r="Z14" i="9"/>
  <c r="AA14" i="9"/>
  <c r="Z13" i="9"/>
  <c r="AA13" i="9"/>
  <c r="E50" i="7"/>
  <c r="E61" i="6"/>
  <c r="H63" i="6" l="1"/>
  <c r="U52" i="10" l="1"/>
  <c r="T52" i="10"/>
  <c r="P52" i="10"/>
  <c r="O52" i="10"/>
  <c r="K52" i="10"/>
  <c r="J52" i="10"/>
  <c r="H52" i="10"/>
  <c r="G52" i="10"/>
  <c r="F52" i="10"/>
  <c r="E52" i="10"/>
  <c r="Y51" i="10"/>
  <c r="Y50" i="10"/>
  <c r="Y49" i="10"/>
  <c r="U52" i="9"/>
  <c r="T52" i="9"/>
  <c r="P52" i="9"/>
  <c r="O52" i="9"/>
  <c r="L52" i="9"/>
  <c r="K52" i="9"/>
  <c r="J52" i="9"/>
  <c r="G52" i="9"/>
  <c r="F52" i="9"/>
  <c r="E52" i="9"/>
  <c r="Y51" i="9"/>
  <c r="Y50" i="9"/>
  <c r="Y49" i="9"/>
  <c r="U52" i="7"/>
  <c r="T52" i="7"/>
  <c r="P52" i="7"/>
  <c r="O52" i="7"/>
  <c r="K52" i="7"/>
  <c r="J52" i="7"/>
  <c r="H52" i="7"/>
  <c r="G52" i="7"/>
  <c r="F52" i="7"/>
  <c r="E52" i="7"/>
  <c r="Y51" i="7"/>
  <c r="Y50" i="7"/>
  <c r="Y49" i="7"/>
  <c r="U63" i="6"/>
  <c r="T63" i="6"/>
  <c r="P63" i="6"/>
  <c r="O63" i="6"/>
  <c r="K63" i="6"/>
  <c r="J63" i="6"/>
  <c r="G63" i="6"/>
  <c r="F63" i="6"/>
  <c r="E63" i="6"/>
  <c r="Y62" i="6"/>
  <c r="Y61" i="6"/>
  <c r="Y59" i="6"/>
  <c r="G63" i="10" l="1"/>
  <c r="Y52" i="9"/>
  <c r="Z52" i="9" s="1"/>
  <c r="Y52" i="7"/>
  <c r="Z52" i="7" s="1"/>
  <c r="Y63" i="6"/>
  <c r="Y52" i="10"/>
  <c r="E62" i="10"/>
  <c r="AA60" i="6" l="1"/>
  <c r="AA62" i="6"/>
  <c r="AA61" i="6"/>
  <c r="AA59" i="6"/>
  <c r="F63" i="10"/>
  <c r="E63" i="10"/>
  <c r="Z52" i="4"/>
  <c r="Z49" i="4"/>
  <c r="Z51" i="9"/>
  <c r="Z50" i="9"/>
  <c r="Z49" i="9"/>
  <c r="Z49" i="7"/>
  <c r="Z50" i="7"/>
  <c r="Z51" i="7"/>
  <c r="Z52" i="10"/>
  <c r="Z50" i="10"/>
  <c r="F62" i="10"/>
  <c r="Z49" i="10"/>
  <c r="G62" i="10"/>
  <c r="Z51" i="10"/>
  <c r="G61" i="10"/>
  <c r="F61" i="10"/>
  <c r="E61" i="10"/>
  <c r="F60" i="10"/>
  <c r="G60" i="10"/>
  <c r="E60" i="10"/>
  <c r="Z51" i="4"/>
  <c r="Z50" i="4"/>
  <c r="AA63" i="6" l="1"/>
  <c r="H63" i="10"/>
  <c r="H60" i="10"/>
  <c r="H61" i="10"/>
  <c r="H62" i="10"/>
</calcChain>
</file>

<file path=xl/sharedStrings.xml><?xml version="1.0" encoding="utf-8"?>
<sst xmlns="http://schemas.openxmlformats.org/spreadsheetml/2006/main" count="838" uniqueCount="121">
  <si>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</si>
  <si>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</si>
  <si>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</si>
  <si>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</si>
  <si>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</si>
  <si>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</si>
  <si>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</si>
  <si>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</si>
  <si>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</si>
  <si>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</si>
  <si>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</si>
  <si>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Infiere e interpreta información del texto.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</si>
  <si>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</si>
  <si>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</si>
  <si>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</si>
  <si>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</si>
  <si>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</si>
  <si>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</si>
  <si>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</si>
  <si>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</si>
  <si>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</si>
  <si>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</si>
  <si>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</si>
  <si>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</si>
  <si>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</si>
  <si>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</si>
  <si>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</si>
  <si>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</si>
  <si>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</si>
  <si>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</si>
  <si>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</si>
  <si>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</si>
  <si>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</si>
  <si>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</si>
  <si>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</si>
  <si>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</si>
  <si>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</si>
  <si>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</si>
  <si>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</si>
  <si>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 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</si>
  <si>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</si>
  <si>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</si>
  <si>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INSTITUCIÓN EDUCATIVA</t>
  </si>
  <si>
    <t>N°  DE ESTUDIANTES</t>
  </si>
  <si>
    <t>PARCIALES</t>
  </si>
  <si>
    <t>O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</si>
  <si>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</si>
  <si>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</si>
  <si>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SECCIÓN</t>
  </si>
  <si>
    <t xml:space="preserve">Apellidos y Nombres  </t>
  </si>
  <si>
    <t>ATENCIO CUEVA, YEISON KLIVER</t>
  </si>
  <si>
    <t>CONDORI OROCOLLO ,  ALEX</t>
  </si>
  <si>
    <t>ESPILLICO CUEVA, CAMILA LISBETH</t>
  </si>
  <si>
    <t>ESPILLICO MAMANI, YOSHIMAR YOTUN</t>
  </si>
  <si>
    <t xml:space="preserve">JAMACHI CONDORI, MERY MARIBEL </t>
  </si>
  <si>
    <t>JAMACHI  PERCA, WILFRAN RODRIGO</t>
  </si>
  <si>
    <t>MAMANI QUENTA, JANETH ROSMERY</t>
  </si>
  <si>
    <t xml:space="preserve">TICONA CONDORI, JHON  ADERLY </t>
  </si>
  <si>
    <t xml:space="preserve">QUISPE CONDORI, YUDITH JAKELIN </t>
  </si>
  <si>
    <t>QUENTA VALERIANO, EVA YAKELIN</t>
  </si>
  <si>
    <t>AGROINDUSTRIAL YACANGO</t>
  </si>
  <si>
    <t>UNICA</t>
  </si>
  <si>
    <t>APAZA GOMEZ EDITH ABRIL</t>
  </si>
  <si>
    <t>CONDORI  CUTIPA, MAILY ZENAIDA</t>
  </si>
  <si>
    <t>CUCHILLO DONDORI, YELSIN EBER</t>
  </si>
  <si>
    <t>CUEVA CALDERON, ELIA MARINA</t>
  </si>
  <si>
    <t>ESPILLICO CUEVA, CRISTIAN RONALDO</t>
  </si>
  <si>
    <t>ILAQUITA HUARICALLO, EDUARDO</t>
  </si>
  <si>
    <t>JARECA JAMACHI, CRISTIAN PABLO</t>
  </si>
  <si>
    <t>LOPEZ RAMOS, MILLY ROSARIA</t>
  </si>
  <si>
    <t>LOPEZ YANAPA, ANTHONY</t>
  </si>
  <si>
    <t>OROCOLLO CALIZAYA, LUIS ADRIANO</t>
  </si>
  <si>
    <t>QUENTA VALERIANO, SANDRA LUZ</t>
  </si>
  <si>
    <t>QUISPE GOMEZ, WILSON</t>
  </si>
  <si>
    <t>QUISPE HUARICCALLO, RUTH KEICO</t>
  </si>
  <si>
    <t>VALERIANO APAZA, MARGARITA</t>
  </si>
  <si>
    <t>YANAPA CUTIPA, YESENIA</t>
  </si>
  <si>
    <t>YANAPA VELARDE, YHON DEYVIS</t>
  </si>
  <si>
    <t>YACANGO</t>
  </si>
  <si>
    <t>CARRILLO KILLE, EVELYN YENNY</t>
  </si>
  <si>
    <t>CUEVA ROJAS JHUNIOR ALEXIS</t>
  </si>
  <si>
    <t>CUTIPA CUEVA JANETH ROSMERY</t>
  </si>
  <si>
    <t>ESPILLICO CUEVA FANNY</t>
  </si>
  <si>
    <t>QUISO CUEVA JUAN REYNALDO</t>
  </si>
  <si>
    <t>YANAPA QUISPE FRANK YUBERLI</t>
  </si>
  <si>
    <t>CUEVA CALDERON DINA MARITZA</t>
  </si>
  <si>
    <t>CUEVA YANAPA LISBETH MIRIAN</t>
  </si>
  <si>
    <t>CUTIPA APAZA MILTON</t>
  </si>
  <si>
    <t xml:space="preserve">ESCOBAR CONDORI ENRIQUE YOSMAN </t>
  </si>
  <si>
    <t xml:space="preserve">GARCIA HUARICALLO RONALDO </t>
  </si>
  <si>
    <t>HUARECCALLO CHOQUE ROYER CRISTIAN</t>
  </si>
  <si>
    <t>ILAQUITA HUARICALLO APOLINARIA M.</t>
  </si>
  <si>
    <t>JAMACHI CHIQUE LUIS FERNANDO</t>
  </si>
  <si>
    <t>QUISPE CONDORI BEDA RICARDA</t>
  </si>
  <si>
    <t>QUISPE GOMEZ  YANETH</t>
  </si>
  <si>
    <t>YANAPA QUISPE RUTH MERY</t>
  </si>
  <si>
    <t>CUEVA CHOQUE JOSE LUIS</t>
  </si>
  <si>
    <t xml:space="preserve">CUTIPA CUEVA CRISTIAN ARMANDO </t>
  </si>
  <si>
    <t>ESPILLICO COLLATUPA GUIL CARMELO</t>
  </si>
  <si>
    <t>JAMACHI CONDORI NERY YOLISA</t>
  </si>
  <si>
    <t xml:space="preserve">MAQUERA MAMANI FANNY GRISEL </t>
  </si>
  <si>
    <t>TICONA ESPILLICO ANTONY EMERSON</t>
  </si>
  <si>
    <t xml:space="preserve">VALERIANO APAZA YERSON </t>
  </si>
  <si>
    <t>HUANACUNI OROCOLLO CELIA BRIGIDA</t>
  </si>
  <si>
    <t>OROCOLLO CUEVA  RONY DEYVIS</t>
  </si>
  <si>
    <t xml:space="preserve">YACANGO </t>
  </si>
  <si>
    <t xml:space="preserve">UNICA </t>
  </si>
  <si>
    <t>JOSÉ LUIS AGUILAR CHURA</t>
  </si>
  <si>
    <t>RESUELVE PROBLEMAS DE CANTIDAD</t>
  </si>
  <si>
    <t>RESUELVE PROBLEMAS DE REGULARIDAD, EQUIVALENCIA Y CAMBIO</t>
  </si>
  <si>
    <t>RESUELVE PROBLEMAS DE FORMA, MOVIMIENTO Y LOCALIZACIÓN</t>
  </si>
  <si>
    <t>RESUELVE PROBLEMAS DE GESTION DE DATOS E INCERTIDUMBRE</t>
  </si>
  <si>
    <t xml:space="preserve">            REGISTRO DE RESULTADOS DE LA PRUEBA DIAGNOSTICA DE MATEMÁTICA - 1er GRADO</t>
  </si>
  <si>
    <t xml:space="preserve">       REGISTRO DE RESULTADOS DE LA PRUEBA DIAGNOSTICA DE MATEMATICA  - 2do GRADO</t>
  </si>
  <si>
    <t>REGISTRO DE RESULTADOS DE LA PRUEBA DIAGNOSTICA DE MATEMATICA - 3er GRADO</t>
  </si>
  <si>
    <t>COMPETENCIA</t>
  </si>
  <si>
    <t>RESUELVE PROBLEMAS DE FORMA, MOVIMIENTO Y LOCALIZACION</t>
  </si>
  <si>
    <t>REGISTRO DE RESULTADOS DE LA PRUEBA DIAGNOSTICA DE MATEMÁTICA - 4to GRADO</t>
  </si>
  <si>
    <t>Omitidas (-)</t>
  </si>
  <si>
    <t>REGISTRO DE RESULTADOS DE LA PRUEBA DIAGNOSTICA DE MATEMATICA - 5to GRADO</t>
  </si>
  <si>
    <t>RESUELVE PROBLEMAS DE GESTION DE DATOS Y INCERTIDUMBRE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</si>
</sst>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3" fillId="0" borderId="0"/>
    <xf numFmtId="41" fontId="3" fillId="0" borderId="13">
      <alignment horizontal="center"/>
    </xf>
  </cellStyleXfs>
  <cellXfs count="14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9" fontId="0" fillId="0" borderId="2" xfId="0" applyNumberFormat="1" applyBorder="1"/>
    <xf numFmtId="0" fontId="9" fillId="2" borderId="2" xfId="0" applyFont="1" applyFill="1" applyBorder="1" applyAlignment="1">
      <alignment horizontal="center" vertical="center"/>
    </xf>
    <xf numFmtId="9" fontId="0" fillId="0" borderId="0" xfId="0" applyNumberForma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8" fillId="9" borderId="6" xfId="0" applyFont="1" applyFill="1" applyBorder="1"/>
    <xf numFmtId="0" fontId="6" fillId="13" borderId="2" xfId="0" applyFont="1" applyFill="1" applyBorder="1" applyAlignment="1">
      <alignment horizontal="center" vertical="center"/>
    </xf>
    <xf numFmtId="0" fontId="14" fillId="3" borderId="2" xfId="0" applyFont="1" applyFill="1" applyBorder="1"/>
    <xf numFmtId="9" fontId="0" fillId="9" borderId="2" xfId="1" applyFont="1" applyFill="1" applyBorder="1"/>
    <xf numFmtId="9" fontId="0" fillId="4" borderId="2" xfId="1" applyFont="1" applyFill="1" applyBorder="1"/>
    <xf numFmtId="9" fontId="0" fillId="14" borderId="2" xfId="1" applyFont="1" applyFill="1" applyBorder="1"/>
    <xf numFmtId="0" fontId="0" fillId="9" borderId="2" xfId="0" applyFill="1" applyBorder="1"/>
    <xf numFmtId="0" fontId="0" fillId="4" borderId="2" xfId="0" applyFill="1" applyBorder="1"/>
    <xf numFmtId="0" fontId="6" fillId="12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right" vertical="center"/>
    </xf>
    <xf numFmtId="0" fontId="8" fillId="9" borderId="8" xfId="0" applyFont="1" applyFill="1" applyBorder="1"/>
    <xf numFmtId="0" fontId="8" fillId="4" borderId="9" xfId="0" applyFont="1" applyFill="1" applyBorder="1"/>
    <xf numFmtId="0" fontId="8" fillId="15" borderId="10" xfId="0" applyFont="1" applyFill="1" applyBorder="1"/>
    <xf numFmtId="0" fontId="12" fillId="2" borderId="2" xfId="0" applyFont="1" applyFill="1" applyBorder="1" applyAlignment="1">
      <alignment horizontal="center" vertical="center"/>
    </xf>
    <xf numFmtId="9" fontId="4" fillId="10" borderId="2" xfId="1" applyFont="1" applyFill="1" applyBorder="1"/>
    <xf numFmtId="9" fontId="0" fillId="5" borderId="2" xfId="1" applyFont="1" applyFill="1" applyBorder="1"/>
    <xf numFmtId="9" fontId="0" fillId="8" borderId="2" xfId="1" applyFont="1" applyFill="1" applyBorder="1"/>
    <xf numFmtId="0" fontId="0" fillId="14" borderId="2" xfId="0" applyFill="1" applyBorder="1"/>
    <xf numFmtId="0" fontId="8" fillId="14" borderId="11" xfId="0" applyFont="1" applyFill="1" applyBorder="1"/>
    <xf numFmtId="0" fontId="8" fillId="14" borderId="7" xfId="0" applyFont="1" applyFill="1" applyBorder="1"/>
    <xf numFmtId="0" fontId="0" fillId="11" borderId="2" xfId="0" applyFill="1" applyBorder="1" applyAlignment="1">
      <alignment textRotation="255" shrinkToFit="1"/>
    </xf>
    <xf numFmtId="0" fontId="0" fillId="6" borderId="2" xfId="0" applyFill="1" applyBorder="1" applyAlignment="1">
      <alignment textRotation="255" shrinkToFit="1"/>
    </xf>
    <xf numFmtId="0" fontId="0" fillId="7" borderId="2" xfId="0" applyFill="1" applyBorder="1" applyAlignment="1">
      <alignment textRotation="255" shrinkToFit="1"/>
    </xf>
    <xf numFmtId="9" fontId="0" fillId="16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8" borderId="2" xfId="0" applyFill="1" applyBorder="1"/>
    <xf numFmtId="0" fontId="17" fillId="8" borderId="2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11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6" fillId="4" borderId="1" xfId="0" applyFont="1" applyFill="1" applyBorder="1"/>
    <xf numFmtId="0" fontId="0" fillId="0" borderId="13" xfId="0" applyBorder="1"/>
    <xf numFmtId="0" fontId="0" fillId="0" borderId="16" xfId="0" applyBorder="1" applyAlignment="1">
      <alignment horizontal="center" vertical="center"/>
    </xf>
    <xf numFmtId="0" fontId="20" fillId="0" borderId="16" xfId="0" applyFont="1" applyBorder="1" applyAlignment="1">
      <alignment horizontal="center" wrapText="1"/>
    </xf>
    <xf numFmtId="0" fontId="0" fillId="0" borderId="17" xfId="0" applyBorder="1"/>
    <xf numFmtId="0" fontId="13" fillId="0" borderId="18" xfId="0" applyFont="1" applyBorder="1" applyAlignment="1">
      <alignment horizontal="center" vertical="center" wrapText="1"/>
    </xf>
    <xf numFmtId="0" fontId="31" fillId="0" borderId="13" xfId="0" applyFont="1" applyBorder="1"/>
    <xf numFmtId="0" fontId="31" fillId="0" borderId="17" xfId="0" applyFont="1" applyBorder="1"/>
    <xf numFmtId="0" fontId="17" fillId="8" borderId="2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left" vertical="center"/>
    </xf>
    <xf numFmtId="0" fontId="18" fillId="8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35" fillId="0" borderId="16" xfId="0" applyFont="1" applyBorder="1" applyAlignment="1">
      <alignment horizontal="center" vertical="center"/>
    </xf>
    <xf numFmtId="0" fontId="6" fillId="19" borderId="6" xfId="0" applyFont="1" applyFill="1" applyBorder="1"/>
    <xf numFmtId="0" fontId="0" fillId="19" borderId="2" xfId="0" applyFill="1" applyBorder="1" applyAlignment="1">
      <alignment horizontal="center"/>
    </xf>
    <xf numFmtId="0" fontId="12" fillId="20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/>
    </xf>
    <xf numFmtId="9" fontId="0" fillId="19" borderId="2" xfId="1" applyFont="1" applyFill="1" applyBorder="1"/>
    <xf numFmtId="0" fontId="21" fillId="9" borderId="2" xfId="0" applyFont="1" applyFill="1" applyBorder="1" applyAlignment="1">
      <alignment horizontal="center" vertical="center"/>
    </xf>
    <xf numFmtId="0" fontId="21" fillId="21" borderId="2" xfId="0" applyFont="1" applyFill="1" applyBorder="1" applyAlignment="1">
      <alignment horizontal="center" vertical="center"/>
    </xf>
    <xf numFmtId="0" fontId="0" fillId="21" borderId="2" xfId="0" applyFill="1" applyBorder="1" applyAlignment="1">
      <alignment horizontal="center"/>
    </xf>
    <xf numFmtId="0" fontId="21" fillId="14" borderId="2" xfId="0" applyFont="1" applyFill="1" applyBorder="1" applyAlignment="1">
      <alignment horizontal="center" vertical="center"/>
    </xf>
    <xf numFmtId="0" fontId="2" fillId="9" borderId="2" xfId="0" applyFont="1" applyFill="1" applyBorder="1"/>
    <xf numFmtId="0" fontId="23" fillId="9" borderId="2" xfId="0" applyFont="1" applyFill="1" applyBorder="1" applyAlignment="1">
      <alignment horizontal="center"/>
    </xf>
    <xf numFmtId="0" fontId="2" fillId="22" borderId="2" xfId="0" applyFont="1" applyFill="1" applyBorder="1"/>
    <xf numFmtId="0" fontId="29" fillId="22" borderId="2" xfId="0" applyFont="1" applyFill="1" applyBorder="1" applyAlignment="1">
      <alignment horizontal="center"/>
    </xf>
    <xf numFmtId="0" fontId="2" fillId="23" borderId="2" xfId="0" applyFont="1" applyFill="1" applyBorder="1"/>
    <xf numFmtId="0" fontId="29" fillId="23" borderId="2" xfId="0" applyFont="1" applyFill="1" applyBorder="1" applyAlignment="1">
      <alignment horizontal="center"/>
    </xf>
    <xf numFmtId="0" fontId="21" fillId="22" borderId="2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center"/>
    </xf>
    <xf numFmtId="0" fontId="21" fillId="9" borderId="2" xfId="0" applyFont="1" applyFill="1" applyBorder="1" applyAlignment="1">
      <alignment vertical="center"/>
    </xf>
    <xf numFmtId="0" fontId="23" fillId="9" borderId="2" xfId="0" applyFont="1" applyFill="1" applyBorder="1" applyAlignment="1">
      <alignment horizontal="center" vertical="center"/>
    </xf>
    <xf numFmtId="0" fontId="21" fillId="22" borderId="2" xfId="0" applyFont="1" applyFill="1" applyBorder="1" applyAlignment="1">
      <alignment vertical="center"/>
    </xf>
    <xf numFmtId="0" fontId="23" fillId="22" borderId="2" xfId="0" applyFont="1" applyFill="1" applyBorder="1" applyAlignment="1">
      <alignment horizontal="center" vertical="center"/>
    </xf>
    <xf numFmtId="0" fontId="21" fillId="21" borderId="2" xfId="0" applyFont="1" applyFill="1" applyBorder="1" applyAlignment="1">
      <alignment vertical="center"/>
    </xf>
    <xf numFmtId="0" fontId="23" fillId="21" borderId="2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0" fillId="22" borderId="2" xfId="0" applyFill="1" applyBorder="1"/>
    <xf numFmtId="0" fontId="25" fillId="22" borderId="2" xfId="0" applyFont="1" applyFill="1" applyBorder="1" applyAlignment="1">
      <alignment horizontal="center" vertical="center"/>
    </xf>
    <xf numFmtId="0" fontId="0" fillId="21" borderId="2" xfId="0" applyFill="1" applyBorder="1"/>
    <xf numFmtId="0" fontId="25" fillId="21" borderId="2" xfId="0" applyFont="1" applyFill="1" applyBorder="1" applyAlignment="1">
      <alignment horizontal="center" vertical="center"/>
    </xf>
    <xf numFmtId="0" fontId="26" fillId="6" borderId="12" xfId="0" applyFont="1" applyFill="1" applyBorder="1"/>
    <xf numFmtId="0" fontId="26" fillId="6" borderId="2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38" fillId="0" borderId="0" xfId="0" applyFont="1" applyProtection="1">
      <protection hidden="1"/>
    </xf>
    <xf numFmtId="0" fontId="1" fillId="0" borderId="2" xfId="0" applyFont="1" applyBorder="1" applyAlignment="1">
      <alignment horizontal="left"/>
    </xf>
    <xf numFmtId="0" fontId="46" fillId="0" borderId="2" xfId="0" applyFont="1" applyBorder="1" applyAlignment="1">
      <alignment horizontal="left"/>
    </xf>
    <xf numFmtId="0" fontId="22" fillId="18" borderId="3" xfId="0" applyFon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27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6" fillId="6" borderId="2" xfId="0" applyFont="1" applyFill="1" applyBorder="1" applyAlignment="1">
      <alignment horizontal="center"/>
    </xf>
    <xf numFmtId="0" fontId="19" fillId="21" borderId="3" xfId="0" applyFont="1" applyFill="1" applyBorder="1" applyAlignment="1">
      <alignment horizontal="center"/>
    </xf>
    <xf numFmtId="0" fontId="19" fillId="21" borderId="4" xfId="0" applyFont="1" applyFill="1" applyBorder="1" applyAlignment="1">
      <alignment horizontal="center"/>
    </xf>
    <xf numFmtId="0" fontId="19" fillId="21" borderId="5" xfId="0" applyFont="1" applyFill="1" applyBorder="1" applyAlignment="1">
      <alignment horizontal="center"/>
    </xf>
    <xf numFmtId="0" fontId="0" fillId="8" borderId="2" xfId="0" applyFill="1" applyBorder="1" applyAlignment="1">
      <alignment horizontal="center" wrapText="1"/>
    </xf>
    <xf numFmtId="0" fontId="24" fillId="17" borderId="3" xfId="0" applyFont="1" applyFill="1" applyBorder="1" applyAlignment="1">
      <alignment horizontal="center" vertical="center"/>
    </xf>
    <xf numFmtId="0" fontId="24" fillId="17" borderId="5" xfId="0" applyFont="1" applyFill="1" applyBorder="1" applyAlignment="1">
      <alignment horizontal="center" vertical="center"/>
    </xf>
    <xf numFmtId="0" fontId="45" fillId="17" borderId="3" xfId="0" applyFont="1" applyFill="1" applyBorder="1" applyAlignment="1">
      <alignment horizontal="center" vertical="center" wrapText="1"/>
    </xf>
    <xf numFmtId="0" fontId="45" fillId="17" borderId="4" xfId="0" applyFont="1" applyFill="1" applyBorder="1" applyAlignment="1">
      <alignment horizontal="center" vertical="center" wrapText="1"/>
    </xf>
    <xf numFmtId="0" fontId="45" fillId="17" borderId="5" xfId="0" applyFont="1" applyFill="1" applyBorder="1" applyAlignment="1">
      <alignment horizontal="center" vertical="center" wrapText="1"/>
    </xf>
    <xf numFmtId="0" fontId="44" fillId="17" borderId="3" xfId="0" applyFont="1" applyFill="1" applyBorder="1" applyAlignment="1">
      <alignment horizontal="center" vertical="center" wrapText="1"/>
    </xf>
    <xf numFmtId="0" fontId="44" fillId="17" borderId="4" xfId="0" applyFont="1" applyFill="1" applyBorder="1" applyAlignment="1">
      <alignment horizontal="center" vertical="center" wrapText="1"/>
    </xf>
    <xf numFmtId="0" fontId="44" fillId="17" borderId="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21" fillId="8" borderId="2" xfId="0" applyFont="1" applyFill="1" applyBorder="1" applyAlignment="1">
      <alignment horizontal="center" vertical="center" wrapText="1"/>
    </xf>
    <xf numFmtId="0" fontId="21" fillId="17" borderId="3" xfId="0" applyFont="1" applyFill="1" applyBorder="1" applyAlignment="1">
      <alignment horizontal="center" vertical="center" wrapText="1"/>
    </xf>
    <xf numFmtId="0" fontId="21" fillId="17" borderId="4" xfId="0" applyFont="1" applyFill="1" applyBorder="1" applyAlignment="1">
      <alignment horizontal="center" vertical="center" wrapText="1"/>
    </xf>
    <xf numFmtId="0" fontId="21" fillId="17" borderId="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18" fillId="8" borderId="2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/>
    </xf>
    <xf numFmtId="0" fontId="17" fillId="17" borderId="5" xfId="0" applyFont="1" applyFill="1" applyBorder="1" applyAlignment="1">
      <alignment horizontal="center" vertical="center"/>
    </xf>
    <xf numFmtId="0" fontId="40" fillId="24" borderId="2" xfId="0" applyFont="1" applyFill="1" applyBorder="1" applyAlignment="1">
      <alignment horizontal="center" wrapText="1"/>
    </xf>
    <xf numFmtId="0" fontId="42" fillId="24" borderId="3" xfId="0" applyFont="1" applyFill="1" applyBorder="1" applyAlignment="1">
      <alignment horizontal="center" vertical="center"/>
    </xf>
    <xf numFmtId="0" fontId="42" fillId="24" borderId="5" xfId="0" applyFont="1" applyFill="1" applyBorder="1" applyAlignment="1">
      <alignment horizontal="center" vertical="center"/>
    </xf>
    <xf numFmtId="0" fontId="43" fillId="24" borderId="3" xfId="0" applyFont="1" applyFill="1" applyBorder="1" applyAlignment="1">
      <alignment horizontal="center" vertical="center" wrapText="1"/>
    </xf>
    <xf numFmtId="0" fontId="43" fillId="24" borderId="4" xfId="0" applyFont="1" applyFill="1" applyBorder="1" applyAlignment="1">
      <alignment horizontal="center" vertical="center" wrapText="1"/>
    </xf>
    <xf numFmtId="0" fontId="43" fillId="24" borderId="5" xfId="0" applyFont="1" applyFill="1" applyBorder="1" applyAlignment="1">
      <alignment horizontal="center" vertical="center" wrapText="1"/>
    </xf>
    <xf numFmtId="0" fontId="43" fillId="24" borderId="3" xfId="0" applyFont="1" applyFill="1" applyBorder="1" applyAlignment="1">
      <alignment horizontal="center" wrapText="1"/>
    </xf>
    <xf numFmtId="0" fontId="43" fillId="24" borderId="4" xfId="0" applyFont="1" applyFill="1" applyBorder="1" applyAlignment="1">
      <alignment horizontal="center" wrapText="1"/>
    </xf>
    <xf numFmtId="0" fontId="43" fillId="24" borderId="5" xfId="0" applyFont="1" applyFill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6" fillId="0" borderId="0" xfId="0" applyFont="1" applyAlignment="1" applyProtection="1">
      <alignment horizontal="center"/>
      <protection hidden="1"/>
    </xf>
    <xf numFmtId="0" fontId="39" fillId="11" borderId="2" xfId="0" applyFont="1" applyFill="1" applyBorder="1" applyAlignment="1">
      <alignment horizontal="center" wrapText="1"/>
    </xf>
    <xf numFmtId="0" fontId="17" fillId="11" borderId="3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26" fillId="6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left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SEC'!$Z$49:$Z$51</c:f>
              <c:numCache>
                <c:formatCode>0%</c:formatCode>
                <c:ptCount val="3"/>
                <c:pt idx="0">
                  <c:v>0.15</c:v>
                </c:pt>
                <c:pt idx="1">
                  <c:v>0.78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SEC'!$Z$49:$Z$51</c:f>
              <c:numCache>
                <c:formatCode>0%</c:formatCode>
                <c:ptCount val="3"/>
                <c:pt idx="0">
                  <c:v>0.12</c:v>
                </c:pt>
                <c:pt idx="1">
                  <c:v>0.88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SEC'!$Z$49:$Z$51</c:f>
              <c:numCache>
                <c:formatCode>0%</c:formatCode>
                <c:ptCount val="3"/>
                <c:pt idx="0">
                  <c:v>0.1076923076923077</c:v>
                </c:pt>
                <c:pt idx="1">
                  <c:v>0.88461538461538458</c:v>
                </c:pt>
                <c:pt idx="2">
                  <c:v>7.6923076923076927E-3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SEC'!$Z$49:$Z$51</c:f>
              <c:numCache>
                <c:formatCode>0%</c:formatCode>
                <c:ptCount val="3"/>
                <c:pt idx="0">
                  <c:v>7.1428571428571425E-2</c:v>
                </c:pt>
                <c:pt idx="1">
                  <c:v>0.84285714285714286</c:v>
                </c:pt>
                <c:pt idx="2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55</xdr:row>
      <xdr:rowOff>115186</xdr:rowOff>
    </xdr:from>
    <xdr:to>
      <xdr:col>11</xdr:col>
      <xdr:colOff>35440</xdr:colOff>
      <xdr:row>70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200690</xdr:colOff>
      <xdr:row>1</xdr:row>
      <xdr:rowOff>308865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1560" y="502126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25</xdr:col>
      <xdr:colOff>0</xdr:colOff>
      <xdr:row>2</xdr:row>
      <xdr:rowOff>0</xdr:rowOff>
    </xdr:from>
    <xdr:to>
      <xdr:col>26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176060</xdr:colOff>
      <xdr:row>1</xdr:row>
      <xdr:rowOff>276785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4930" y="472504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26</xdr:col>
      <xdr:colOff>0</xdr:colOff>
      <xdr:row>3</xdr:row>
      <xdr:rowOff>0</xdr:rowOff>
    </xdr:from>
    <xdr:to>
      <xdr:col>27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65</xdr:row>
      <xdr:rowOff>0</xdr:rowOff>
    </xdr:from>
    <xdr:to>
      <xdr:col>22</xdr:col>
      <xdr:colOff>95510</xdr:colOff>
      <xdr:row>79</xdr:row>
      <xdr:rowOff>76527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DEFDA3-707B-3E7B-A1C3-0F5D77D63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0137" y="12356404"/>
          <a:ext cx="5523455" cy="2816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55</xdr:row>
      <xdr:rowOff>25592</xdr:rowOff>
    </xdr:from>
    <xdr:to>
      <xdr:col>10</xdr:col>
      <xdr:colOff>196824</xdr:colOff>
      <xdr:row>69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47625</xdr:colOff>
      <xdr:row>1</xdr:row>
      <xdr:rowOff>301625</xdr:rowOff>
    </xdr:from>
    <xdr:to>
      <xdr:col>25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1</xdr:row>
      <xdr:rowOff>365125</xdr:rowOff>
    </xdr:from>
    <xdr:ext cx="2693851" cy="580570"/>
    <xdr:pic>
      <xdr:nvPicPr>
        <xdr:cNvPr id="4" name="image1.png">
          <a:extLst>
            <a:ext uri="{FF2B5EF4-FFF2-40B4-BE49-F238E27FC236}">
              <a16:creationId xmlns:a16="http://schemas.microsoft.com/office/drawing/2014/main" id="{F2B31EB9-E67A-4F2C-9662-638DFE5FC09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1625" y="555625"/>
          <a:ext cx="2693851" cy="58057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589011</xdr:colOff>
      <xdr:row>53</xdr:row>
      <xdr:rowOff>30126</xdr:rowOff>
    </xdr:from>
    <xdr:to>
      <xdr:col>12</xdr:col>
      <xdr:colOff>182787</xdr:colOff>
      <xdr:row>67</xdr:row>
      <xdr:rowOff>81940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218539</xdr:colOff>
      <xdr:row>2</xdr:row>
      <xdr:rowOff>4950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8539" y="586346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24</xdr:col>
      <xdr:colOff>0</xdr:colOff>
      <xdr:row>1</xdr:row>
      <xdr:rowOff>66146</xdr:rowOff>
    </xdr:from>
    <xdr:to>
      <xdr:col>25</xdr:col>
      <xdr:colOff>416515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28162</xdr:colOff>
      <xdr:row>55</xdr:row>
      <xdr:rowOff>44825</xdr:rowOff>
    </xdr:from>
    <xdr:to>
      <xdr:col>18</xdr:col>
      <xdr:colOff>356965</xdr:colOff>
      <xdr:row>75</xdr:row>
      <xdr:rowOff>96639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140016</xdr:colOff>
      <xdr:row>1</xdr:row>
      <xdr:rowOff>344321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0016" y="537582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25</xdr:col>
      <xdr:colOff>26457</xdr:colOff>
      <xdr:row>1</xdr:row>
      <xdr:rowOff>245603</xdr:rowOff>
    </xdr:from>
    <xdr:to>
      <xdr:col>26</xdr:col>
      <xdr:colOff>267990</xdr:colOff>
      <xdr:row>7</xdr:row>
      <xdr:rowOff>33423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7327" y="438864"/>
          <a:ext cx="1318272" cy="12372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D54"/>
  <sheetViews>
    <sheetView zoomScale="69" zoomScaleNormal="69" workbookViewId="0">
      <selection activeCell="E4" sqref="E4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5" customWidth="1"/>
    <col min="4" max="4" width="44" customWidth="1"/>
    <col min="5" max="24" width="6.28515625" customWidth="1"/>
    <col min="25" max="25" width="14.28515625" customWidth="1"/>
    <col min="26" max="26" width="16.28515625" customWidth="1"/>
    <col min="27" max="27" width="12.140625" customWidth="1"/>
    <col min="28" max="28" width="7" customWidth="1"/>
    <col min="29" max="29" width="20.7109375" customWidth="1"/>
  </cols>
  <sheetData>
    <row r="1" spans="3:30" x14ac:dyDescent="0.25"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3:30" ht="28.5" x14ac:dyDescent="0.35">
      <c r="D2" s="104" t="s">
        <v>112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6" spans="3:30" x14ac:dyDescent="0.25">
      <c r="Y6" s="92"/>
      <c r="Z6" s="92"/>
    </row>
    <row r="7" spans="3:30" ht="22.15" customHeight="1" x14ac:dyDescent="0.35">
      <c r="D7" s="90" t="s">
        <v>42</v>
      </c>
      <c r="E7" s="107" t="s">
        <v>60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R7" s="142" t="s">
        <v>43</v>
      </c>
      <c r="S7" s="143"/>
      <c r="T7" s="143"/>
      <c r="U7" s="143"/>
      <c r="V7" s="144"/>
      <c r="X7" s="100">
        <v>10</v>
      </c>
    </row>
    <row r="8" spans="3:30" ht="22.15" customHeight="1" x14ac:dyDescent="0.35">
      <c r="D8" s="91" t="s">
        <v>28</v>
      </c>
      <c r="E8" s="145" t="s">
        <v>107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7"/>
      <c r="Q8" s="34"/>
      <c r="R8" s="142" t="s">
        <v>48</v>
      </c>
      <c r="S8" s="143"/>
      <c r="T8" s="143"/>
      <c r="U8" s="143"/>
      <c r="V8" s="144"/>
      <c r="X8" s="100" t="s">
        <v>61</v>
      </c>
      <c r="Y8" s="103"/>
      <c r="Z8" s="103"/>
      <c r="AA8" s="103"/>
      <c r="AB8" s="103"/>
      <c r="AC8" s="103"/>
    </row>
    <row r="9" spans="3:30" x14ac:dyDescent="0.25"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3:30" ht="51.75" customHeight="1" x14ac:dyDescent="0.25">
      <c r="C10" s="111" t="s">
        <v>115</v>
      </c>
      <c r="D10" s="112"/>
      <c r="E10" s="116" t="s">
        <v>108</v>
      </c>
      <c r="F10" s="117"/>
      <c r="G10" s="117"/>
      <c r="H10" s="117"/>
      <c r="I10" s="118"/>
      <c r="J10" s="113" t="s">
        <v>109</v>
      </c>
      <c r="K10" s="114"/>
      <c r="L10" s="114"/>
      <c r="M10" s="114"/>
      <c r="N10" s="115"/>
      <c r="O10" s="113" t="s">
        <v>110</v>
      </c>
      <c r="P10" s="114"/>
      <c r="Q10" s="114"/>
      <c r="R10" s="114"/>
      <c r="S10" s="115"/>
      <c r="T10" s="113" t="s">
        <v>111</v>
      </c>
      <c r="U10" s="114"/>
      <c r="V10" s="114"/>
      <c r="W10" s="114"/>
      <c r="X10" s="115"/>
      <c r="Y10" s="110" t="s">
        <v>22</v>
      </c>
      <c r="Z10" s="110"/>
      <c r="AA10" s="110"/>
    </row>
    <row r="11" spans="3:30" ht="22.15" customHeight="1" thickBot="1" x14ac:dyDescent="0.3">
      <c r="C11" s="36" t="s">
        <v>21</v>
      </c>
      <c r="D11" s="42" t="s">
        <v>49</v>
      </c>
      <c r="E11" s="55" t="s">
        <v>1</v>
      </c>
      <c r="F11" s="55" t="s">
        <v>2</v>
      </c>
      <c r="G11" s="55" t="s">
        <v>3</v>
      </c>
      <c r="H11" s="55" t="s">
        <v>4</v>
      </c>
      <c r="I11" s="55"/>
      <c r="J11" s="55" t="s">
        <v>5</v>
      </c>
      <c r="K11" s="55" t="s">
        <v>6</v>
      </c>
      <c r="L11" s="55"/>
      <c r="M11" s="55"/>
      <c r="N11" s="55"/>
      <c r="O11" s="55" t="s">
        <v>7</v>
      </c>
      <c r="P11" s="55" t="s">
        <v>8</v>
      </c>
      <c r="Q11" s="55"/>
      <c r="R11" s="55"/>
      <c r="S11" s="55"/>
      <c r="T11" s="55" t="s">
        <v>9</v>
      </c>
      <c r="U11" s="55" t="s">
        <v>10</v>
      </c>
      <c r="V11" s="55"/>
      <c r="W11" s="55"/>
      <c r="X11" s="55"/>
      <c r="Y11" s="71" t="s">
        <v>35</v>
      </c>
      <c r="Z11" s="73" t="s">
        <v>36</v>
      </c>
      <c r="AA11" s="75" t="s">
        <v>34</v>
      </c>
    </row>
    <row r="12" spans="3:30" ht="19.149999999999999" customHeight="1" x14ac:dyDescent="0.3">
      <c r="C12" s="35">
        <v>1</v>
      </c>
      <c r="D12" s="99" t="s">
        <v>50</v>
      </c>
      <c r="E12" s="40" t="s">
        <v>32</v>
      </c>
      <c r="F12" s="40" t="s">
        <v>25</v>
      </c>
      <c r="G12" s="40" t="s">
        <v>25</v>
      </c>
      <c r="H12" s="40" t="s">
        <v>25</v>
      </c>
      <c r="I12" s="40"/>
      <c r="J12" s="40" t="s">
        <v>25</v>
      </c>
      <c r="K12" s="40" t="s">
        <v>25</v>
      </c>
      <c r="L12" s="40"/>
      <c r="M12" s="40"/>
      <c r="N12" s="40"/>
      <c r="O12" s="40" t="s">
        <v>25</v>
      </c>
      <c r="P12" s="40" t="s">
        <v>25</v>
      </c>
      <c r="Q12" s="40"/>
      <c r="R12" s="40"/>
      <c r="S12" s="40"/>
      <c r="T12" s="40" t="s">
        <v>25</v>
      </c>
      <c r="U12" s="40" t="s">
        <v>25</v>
      </c>
      <c r="V12" s="40"/>
      <c r="W12" s="40"/>
      <c r="X12" s="40"/>
      <c r="Y12" s="72">
        <f>COUNTIF(E12:X12,"✔")</f>
        <v>1</v>
      </c>
      <c r="Z12" s="74">
        <f>COUNTIF(E12:X12,"X")</f>
        <v>9</v>
      </c>
      <c r="AA12" s="76">
        <f>COUNTIF(E12:X12,"–")</f>
        <v>0</v>
      </c>
      <c r="AC12" s="101" t="s">
        <v>27</v>
      </c>
      <c r="AD12" s="102"/>
    </row>
    <row r="13" spans="3:30" ht="19.149999999999999" customHeight="1" x14ac:dyDescent="0.3">
      <c r="C13" s="35">
        <v>2</v>
      </c>
      <c r="D13" s="99" t="s">
        <v>51</v>
      </c>
      <c r="E13" s="40" t="s">
        <v>25</v>
      </c>
      <c r="F13" s="40" t="s">
        <v>25</v>
      </c>
      <c r="G13" s="40" t="s">
        <v>25</v>
      </c>
      <c r="H13" s="40" t="s">
        <v>25</v>
      </c>
      <c r="I13" s="40"/>
      <c r="J13" s="40" t="s">
        <v>25</v>
      </c>
      <c r="K13" s="40" t="s">
        <v>25</v>
      </c>
      <c r="L13" s="40"/>
      <c r="M13" s="40"/>
      <c r="N13" s="40"/>
      <c r="O13" s="40" t="s">
        <v>25</v>
      </c>
      <c r="P13" s="40" t="s">
        <v>25</v>
      </c>
      <c r="Q13" s="40"/>
      <c r="R13" s="40"/>
      <c r="S13" s="40"/>
      <c r="T13" s="40" t="s">
        <v>32</v>
      </c>
      <c r="U13" s="40" t="s">
        <v>25</v>
      </c>
      <c r="V13" s="40"/>
      <c r="W13" s="40"/>
      <c r="X13" s="40"/>
      <c r="Y13" s="72">
        <f>COUNTIF(E13:X13,"✔")</f>
        <v>1</v>
      </c>
      <c r="Z13" s="74">
        <f>COUNTIF(E13:X13,"X")</f>
        <v>9</v>
      </c>
      <c r="AA13" s="76">
        <f>COUNTIF(E13:X13,"–")</f>
        <v>0</v>
      </c>
      <c r="AC13" s="45" t="s">
        <v>29</v>
      </c>
      <c r="AD13" s="46" t="s">
        <v>32</v>
      </c>
    </row>
    <row r="14" spans="3:30" ht="19.149999999999999" customHeight="1" x14ac:dyDescent="0.3">
      <c r="C14" s="35">
        <v>3</v>
      </c>
      <c r="D14" s="99" t="s">
        <v>52</v>
      </c>
      <c r="E14" s="40" t="s">
        <v>25</v>
      </c>
      <c r="F14" s="40" t="s">
        <v>25</v>
      </c>
      <c r="G14" s="40" t="s">
        <v>25</v>
      </c>
      <c r="H14" s="40" t="s">
        <v>25</v>
      </c>
      <c r="I14" s="40"/>
      <c r="J14" s="40" t="s">
        <v>32</v>
      </c>
      <c r="K14" s="40" t="s">
        <v>25</v>
      </c>
      <c r="L14" s="40"/>
      <c r="M14" s="40"/>
      <c r="N14" s="40"/>
      <c r="O14" s="40" t="s">
        <v>25</v>
      </c>
      <c r="P14" s="40" t="s">
        <v>25</v>
      </c>
      <c r="Q14" s="40"/>
      <c r="R14" s="40"/>
      <c r="S14" s="40"/>
      <c r="T14" s="40" t="s">
        <v>33</v>
      </c>
      <c r="U14" s="40" t="s">
        <v>33</v>
      </c>
      <c r="V14" s="40"/>
      <c r="W14" s="40"/>
      <c r="X14" s="40"/>
      <c r="Y14" s="72">
        <f>COUNTIF(E14:X14,"✔")</f>
        <v>1</v>
      </c>
      <c r="Z14" s="74">
        <f>COUNTIF(E14:X14,"X")</f>
        <v>7</v>
      </c>
      <c r="AA14" s="76">
        <f>COUNTIF(E14:X14,"–")</f>
        <v>2</v>
      </c>
      <c r="AC14" s="45" t="s">
        <v>30</v>
      </c>
      <c r="AD14" s="47" t="s">
        <v>25</v>
      </c>
    </row>
    <row r="15" spans="3:30" ht="19.149999999999999" customHeight="1" thickBot="1" x14ac:dyDescent="0.35">
      <c r="C15" s="35">
        <v>4</v>
      </c>
      <c r="D15" s="99" t="s">
        <v>53</v>
      </c>
      <c r="E15" s="40" t="s">
        <v>32</v>
      </c>
      <c r="F15" s="40" t="s">
        <v>25</v>
      </c>
      <c r="G15" s="40" t="s">
        <v>25</v>
      </c>
      <c r="H15" s="40" t="s">
        <v>25</v>
      </c>
      <c r="I15" s="40"/>
      <c r="J15" s="40" t="s">
        <v>32</v>
      </c>
      <c r="K15" s="40" t="s">
        <v>25</v>
      </c>
      <c r="L15" s="40"/>
      <c r="M15" s="40"/>
      <c r="N15" s="40"/>
      <c r="O15" s="40" t="s">
        <v>25</v>
      </c>
      <c r="P15" s="40" t="s">
        <v>25</v>
      </c>
      <c r="Q15" s="40"/>
      <c r="R15" s="40"/>
      <c r="S15" s="40"/>
      <c r="T15" s="40" t="s">
        <v>25</v>
      </c>
      <c r="U15" s="40" t="s">
        <v>25</v>
      </c>
      <c r="V15" s="40"/>
      <c r="W15" s="40"/>
      <c r="X15" s="40"/>
      <c r="Y15" s="72">
        <f>COUNTIF(E15:X15,"✔")</f>
        <v>2</v>
      </c>
      <c r="Z15" s="74">
        <f>COUNTIF(E15:X15,"X")</f>
        <v>8</v>
      </c>
      <c r="AA15" s="76">
        <f>COUNTIF(E15:X15,"–")</f>
        <v>0</v>
      </c>
      <c r="AC15" s="48" t="s">
        <v>31</v>
      </c>
      <c r="AD15" s="49" t="s">
        <v>33</v>
      </c>
    </row>
    <row r="16" spans="3:30" ht="19.149999999999999" customHeight="1" x14ac:dyDescent="0.3">
      <c r="C16" s="35">
        <v>5</v>
      </c>
      <c r="D16" s="99" t="s">
        <v>54</v>
      </c>
      <c r="E16" s="40" t="s">
        <v>25</v>
      </c>
      <c r="F16" s="40" t="s">
        <v>32</v>
      </c>
      <c r="G16" s="40" t="s">
        <v>25</v>
      </c>
      <c r="H16" s="40" t="s">
        <v>25</v>
      </c>
      <c r="I16" s="40"/>
      <c r="J16" s="40" t="s">
        <v>25</v>
      </c>
      <c r="K16" s="40" t="s">
        <v>25</v>
      </c>
      <c r="L16" s="40"/>
      <c r="M16" s="40"/>
      <c r="N16" s="40"/>
      <c r="O16" s="40" t="s">
        <v>25</v>
      </c>
      <c r="P16" s="40" t="s">
        <v>25</v>
      </c>
      <c r="Q16" s="40"/>
      <c r="R16" s="40"/>
      <c r="S16" s="40"/>
      <c r="T16" s="40" t="s">
        <v>25</v>
      </c>
      <c r="U16" s="40" t="s">
        <v>33</v>
      </c>
      <c r="V16" s="40"/>
      <c r="W16" s="40"/>
      <c r="X16" s="40"/>
      <c r="Y16" s="72">
        <f>COUNTIF(E16:X16,"✔")</f>
        <v>1</v>
      </c>
      <c r="Z16" s="74">
        <f>COUNTIF(E16:X16,"X")</f>
        <v>8</v>
      </c>
      <c r="AA16" s="76">
        <f>COUNTIF(E16:X16,"–")</f>
        <v>1</v>
      </c>
    </row>
    <row r="17" spans="3:27" ht="18" customHeight="1" x14ac:dyDescent="0.3">
      <c r="C17" s="35">
        <v>6</v>
      </c>
      <c r="D17" s="99" t="s">
        <v>55</v>
      </c>
      <c r="E17" s="40" t="s">
        <v>32</v>
      </c>
      <c r="F17" s="40" t="s">
        <v>25</v>
      </c>
      <c r="G17" s="40" t="s">
        <v>25</v>
      </c>
      <c r="H17" s="40" t="s">
        <v>25</v>
      </c>
      <c r="I17" s="40"/>
      <c r="J17" s="40" t="s">
        <v>25</v>
      </c>
      <c r="K17" s="40" t="s">
        <v>25</v>
      </c>
      <c r="L17" s="40"/>
      <c r="M17" s="40"/>
      <c r="N17" s="40"/>
      <c r="O17" s="40" t="s">
        <v>25</v>
      </c>
      <c r="P17" s="40" t="s">
        <v>25</v>
      </c>
      <c r="Q17" s="40"/>
      <c r="R17" s="40"/>
      <c r="S17" s="40"/>
      <c r="T17" s="40" t="s">
        <v>25</v>
      </c>
      <c r="U17" s="40" t="s">
        <v>25</v>
      </c>
      <c r="V17" s="40"/>
      <c r="W17" s="40"/>
      <c r="X17" s="40"/>
      <c r="Y17" s="72">
        <f>COUNTIF(E17:X17,"✔")</f>
        <v>1</v>
      </c>
      <c r="Z17" s="74">
        <f>COUNTIF(E17:X17,"X")</f>
        <v>9</v>
      </c>
      <c r="AA17" s="76">
        <f>COUNTIF(E17:X17,"–")</f>
        <v>0</v>
      </c>
    </row>
    <row r="18" spans="3:27" ht="19.149999999999999" customHeight="1" x14ac:dyDescent="0.3">
      <c r="C18" s="35">
        <v>7</v>
      </c>
      <c r="D18" s="99" t="s">
        <v>56</v>
      </c>
      <c r="E18" s="40" t="s">
        <v>25</v>
      </c>
      <c r="F18" s="40" t="s">
        <v>32</v>
      </c>
      <c r="G18" s="40" t="s">
        <v>25</v>
      </c>
      <c r="H18" s="40" t="s">
        <v>25</v>
      </c>
      <c r="I18" s="40"/>
      <c r="J18" s="40" t="s">
        <v>32</v>
      </c>
      <c r="K18" s="40" t="s">
        <v>32</v>
      </c>
      <c r="L18" s="40"/>
      <c r="M18" s="40"/>
      <c r="N18" s="40"/>
      <c r="O18" s="40" t="s">
        <v>25</v>
      </c>
      <c r="P18" s="40" t="s">
        <v>25</v>
      </c>
      <c r="Q18" s="40"/>
      <c r="R18" s="40"/>
      <c r="S18" s="40"/>
      <c r="T18" s="40" t="s">
        <v>25</v>
      </c>
      <c r="U18" s="40" t="s">
        <v>33</v>
      </c>
      <c r="V18" s="40"/>
      <c r="W18" s="40"/>
      <c r="X18" s="40"/>
      <c r="Y18" s="72">
        <f>COUNTIF(E18:X18,"✔")</f>
        <v>3</v>
      </c>
      <c r="Z18" s="74">
        <f>COUNTIF(E18:X18,"X")</f>
        <v>6</v>
      </c>
      <c r="AA18" s="76">
        <f>COUNTIF(E18:X18,"–")</f>
        <v>1</v>
      </c>
    </row>
    <row r="19" spans="3:27" ht="19.149999999999999" customHeight="1" x14ac:dyDescent="0.3">
      <c r="C19" s="35">
        <v>8</v>
      </c>
      <c r="D19" s="99" t="s">
        <v>59</v>
      </c>
      <c r="E19" s="40" t="s">
        <v>25</v>
      </c>
      <c r="F19" s="40" t="s">
        <v>25</v>
      </c>
      <c r="G19" s="40" t="s">
        <v>25</v>
      </c>
      <c r="H19" s="40" t="s">
        <v>25</v>
      </c>
      <c r="I19" s="40"/>
      <c r="J19" s="40" t="s">
        <v>25</v>
      </c>
      <c r="K19" s="40" t="s">
        <v>25</v>
      </c>
      <c r="L19" s="40"/>
      <c r="M19" s="40"/>
      <c r="N19" s="40"/>
      <c r="O19" s="40" t="s">
        <v>25</v>
      </c>
      <c r="P19" s="40" t="s">
        <v>33</v>
      </c>
      <c r="Q19" s="40"/>
      <c r="R19" s="40"/>
      <c r="S19" s="40"/>
      <c r="T19" s="40" t="s">
        <v>33</v>
      </c>
      <c r="U19" s="40" t="s">
        <v>33</v>
      </c>
      <c r="V19" s="40"/>
      <c r="W19" s="40"/>
      <c r="X19" s="40"/>
      <c r="Y19" s="72">
        <f>COUNTIF(E19:X19,"✔")</f>
        <v>0</v>
      </c>
      <c r="Z19" s="74">
        <f>COUNTIF(E19:X19,"X")</f>
        <v>7</v>
      </c>
      <c r="AA19" s="76">
        <f>COUNTIF(E19:X19,"–")</f>
        <v>3</v>
      </c>
    </row>
    <row r="20" spans="3:27" ht="19.149999999999999" customHeight="1" x14ac:dyDescent="0.3">
      <c r="C20" s="35">
        <v>9</v>
      </c>
      <c r="D20" s="99" t="s">
        <v>58</v>
      </c>
      <c r="E20" s="40" t="s">
        <v>32</v>
      </c>
      <c r="F20" s="40" t="s">
        <v>25</v>
      </c>
      <c r="G20" s="40" t="s">
        <v>25</v>
      </c>
      <c r="H20" s="40" t="s">
        <v>25</v>
      </c>
      <c r="I20" s="40"/>
      <c r="J20" s="40" t="s">
        <v>32</v>
      </c>
      <c r="K20" s="40" t="s">
        <v>25</v>
      </c>
      <c r="L20" s="40"/>
      <c r="M20" s="40"/>
      <c r="N20" s="40"/>
      <c r="O20" s="40" t="s">
        <v>25</v>
      </c>
      <c r="P20" s="40" t="s">
        <v>25</v>
      </c>
      <c r="Q20" s="40"/>
      <c r="R20" s="40"/>
      <c r="S20" s="40"/>
      <c r="T20" s="40" t="s">
        <v>25</v>
      </c>
      <c r="U20" s="40" t="s">
        <v>25</v>
      </c>
      <c r="V20" s="40"/>
      <c r="W20" s="40"/>
      <c r="X20" s="40"/>
      <c r="Y20" s="72">
        <f>COUNTIF(E20:X20,"✔")</f>
        <v>2</v>
      </c>
      <c r="Z20" s="74">
        <f>COUNTIF(E20:X20,"X")</f>
        <v>8</v>
      </c>
      <c r="AA20" s="76">
        <f>COUNTIF(E20:X20,"–")</f>
        <v>0</v>
      </c>
    </row>
    <row r="21" spans="3:27" ht="19.149999999999999" customHeight="1" x14ac:dyDescent="0.3">
      <c r="C21" s="35">
        <v>10</v>
      </c>
      <c r="D21" s="99" t="s">
        <v>57</v>
      </c>
      <c r="E21" s="40" t="s">
        <v>25</v>
      </c>
      <c r="F21" s="40" t="s">
        <v>32</v>
      </c>
      <c r="G21" s="40" t="s">
        <v>25</v>
      </c>
      <c r="H21" s="40" t="s">
        <v>25</v>
      </c>
      <c r="I21" s="40"/>
      <c r="J21" s="40" t="s">
        <v>25</v>
      </c>
      <c r="K21" s="40" t="s">
        <v>25</v>
      </c>
      <c r="L21" s="40"/>
      <c r="M21" s="40"/>
      <c r="N21" s="40"/>
      <c r="O21" s="40" t="s">
        <v>32</v>
      </c>
      <c r="P21" s="40" t="s">
        <v>25</v>
      </c>
      <c r="Q21" s="40"/>
      <c r="R21" s="40"/>
      <c r="S21" s="40"/>
      <c r="T21" s="40" t="s">
        <v>32</v>
      </c>
      <c r="U21" s="40" t="s">
        <v>25</v>
      </c>
      <c r="V21" s="40"/>
      <c r="W21" s="40"/>
      <c r="X21" s="40"/>
      <c r="Y21" s="72">
        <f>COUNTIF(E21:X21,"✔")</f>
        <v>3</v>
      </c>
      <c r="Z21" s="74">
        <f>COUNTIF(E21:X21,"X")</f>
        <v>7</v>
      </c>
      <c r="AA21" s="76">
        <f>COUNTIF(E21:X21,"–")</f>
        <v>0</v>
      </c>
    </row>
    <row r="22" spans="3:27" ht="19.149999999999999" customHeight="1" x14ac:dyDescent="0.25">
      <c r="C22" s="35">
        <v>11</v>
      </c>
      <c r="D22" s="33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72">
        <f>COUNTIF(E22:X22,"✔")</f>
        <v>0</v>
      </c>
      <c r="Z22" s="74">
        <f>COUNTIF(E22:X22,"X")</f>
        <v>0</v>
      </c>
      <c r="AA22" s="76">
        <f>COUNTIF(E22:X22,"–")</f>
        <v>0</v>
      </c>
    </row>
    <row r="23" spans="3:27" ht="19.149999999999999" customHeight="1" x14ac:dyDescent="0.25">
      <c r="C23" s="35">
        <v>12</v>
      </c>
      <c r="D23" s="33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72">
        <f>COUNTIF(E23:X23,"✔")</f>
        <v>0</v>
      </c>
      <c r="Z23" s="74">
        <f>COUNTIF(E23:X23,"X")</f>
        <v>0</v>
      </c>
      <c r="AA23" s="76">
        <f>COUNTIF(E23:X23,"–")</f>
        <v>0</v>
      </c>
    </row>
    <row r="24" spans="3:27" ht="19.149999999999999" customHeight="1" x14ac:dyDescent="0.25">
      <c r="C24" s="35">
        <v>13</v>
      </c>
      <c r="D24" s="33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72">
        <f>COUNTIF(E24:X24,"✔")</f>
        <v>0</v>
      </c>
      <c r="Z24" s="74">
        <f>COUNTIF(E24:X24,"X")</f>
        <v>0</v>
      </c>
      <c r="AA24" s="76">
        <f>COUNTIF(E24:X24,"–")</f>
        <v>0</v>
      </c>
    </row>
    <row r="25" spans="3:27" ht="19.149999999999999" customHeight="1" x14ac:dyDescent="0.25">
      <c r="C25" s="35">
        <v>14</v>
      </c>
      <c r="D25" s="33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72">
        <f>COUNTIF(E25:X25,"✔")</f>
        <v>0</v>
      </c>
      <c r="Z25" s="74">
        <f>COUNTIF(E25:X25,"X")</f>
        <v>0</v>
      </c>
      <c r="AA25" s="76">
        <f>COUNTIF(E25:X25,"–")</f>
        <v>0</v>
      </c>
    </row>
    <row r="26" spans="3:27" ht="19.149999999999999" customHeight="1" x14ac:dyDescent="0.25">
      <c r="C26" s="35">
        <v>15</v>
      </c>
      <c r="D26" s="33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72">
        <f>COUNTIF(E26:X26,"✔")</f>
        <v>0</v>
      </c>
      <c r="Z26" s="74">
        <f>COUNTIF(E26:X26,"X")</f>
        <v>0</v>
      </c>
      <c r="AA26" s="76">
        <f>COUNTIF(E26:X26,"–")</f>
        <v>0</v>
      </c>
    </row>
    <row r="27" spans="3:27" ht="19.149999999999999" customHeight="1" x14ac:dyDescent="0.25">
      <c r="C27" s="35">
        <v>16</v>
      </c>
      <c r="D27" s="33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72">
        <f>COUNTIF(E27:X27,"✔")</f>
        <v>0</v>
      </c>
      <c r="Z27" s="74">
        <f>COUNTIF(E27:X27,"X")</f>
        <v>0</v>
      </c>
      <c r="AA27" s="76">
        <f>COUNTIF(E27:X27,"–")</f>
        <v>0</v>
      </c>
    </row>
    <row r="28" spans="3:27" ht="19.149999999999999" customHeight="1" x14ac:dyDescent="0.25">
      <c r="C28" s="35">
        <v>17</v>
      </c>
      <c r="D28" s="33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72">
        <f>COUNTIF(E28:X28,"✔")</f>
        <v>0</v>
      </c>
      <c r="Z28" s="74">
        <f>COUNTIF(E28:X28,"X")</f>
        <v>0</v>
      </c>
      <c r="AA28" s="76">
        <f>COUNTIF(E28:X28,"–")</f>
        <v>0</v>
      </c>
    </row>
    <row r="29" spans="3:27" ht="19.149999999999999" customHeight="1" x14ac:dyDescent="0.25">
      <c r="C29" s="35">
        <v>18</v>
      </c>
      <c r="D29" s="3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72">
        <f>COUNTIF(E29:X29,"✔")</f>
        <v>0</v>
      </c>
      <c r="Z29" s="74">
        <f>COUNTIF(E29:X29,"X")</f>
        <v>0</v>
      </c>
      <c r="AA29" s="76">
        <f>COUNTIF(E29:X29,"–")</f>
        <v>0</v>
      </c>
    </row>
    <row r="30" spans="3:27" ht="19.149999999999999" customHeight="1" x14ac:dyDescent="0.25">
      <c r="C30" s="35">
        <v>19</v>
      </c>
      <c r="D30" s="3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72">
        <f>COUNTIF(E30:X30,"✔")</f>
        <v>0</v>
      </c>
      <c r="Z30" s="74">
        <f>COUNTIF(E30:X30,"X")</f>
        <v>0</v>
      </c>
      <c r="AA30" s="76">
        <f>COUNTIF(E30:X30,"–")</f>
        <v>0</v>
      </c>
    </row>
    <row r="31" spans="3:27" ht="19.149999999999999" customHeight="1" x14ac:dyDescent="0.25">
      <c r="C31" s="35">
        <v>20</v>
      </c>
      <c r="D31" s="3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72">
        <f>COUNTIF(E31:X31,"✔")</f>
        <v>0</v>
      </c>
      <c r="Z31" s="74">
        <f>COUNTIF(E31:X31,"X")</f>
        <v>0</v>
      </c>
      <c r="AA31" s="76">
        <f>COUNTIF(E31:X31,"–")</f>
        <v>0</v>
      </c>
    </row>
    <row r="32" spans="3:27" ht="19.149999999999999" customHeight="1" x14ac:dyDescent="0.25">
      <c r="C32" s="35">
        <v>21</v>
      </c>
      <c r="D32" s="3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72">
        <f>COUNTIF(E32:X32,"✔")</f>
        <v>0</v>
      </c>
      <c r="Z32" s="74">
        <f>COUNTIF(E32:X32,"X")</f>
        <v>0</v>
      </c>
      <c r="AA32" s="76">
        <f>COUNTIF(E32:X32,"–")</f>
        <v>0</v>
      </c>
    </row>
    <row r="33" spans="3:27" ht="19.149999999999999" customHeight="1" x14ac:dyDescent="0.25">
      <c r="C33" s="35">
        <v>22</v>
      </c>
      <c r="D33" s="33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72">
        <f>COUNTIF(E33:X33,"✔")</f>
        <v>0</v>
      </c>
      <c r="Z33" s="74">
        <f>COUNTIF(E33:X33,"X")</f>
        <v>0</v>
      </c>
      <c r="AA33" s="76">
        <f>COUNTIF(E33:X33,"–")</f>
        <v>0</v>
      </c>
    </row>
    <row r="34" spans="3:27" ht="19.149999999999999" customHeight="1" x14ac:dyDescent="0.25">
      <c r="C34" s="35">
        <v>23</v>
      </c>
      <c r="D34" s="33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72">
        <f>COUNTIF(E34:X34,"✔")</f>
        <v>0</v>
      </c>
      <c r="Z34" s="74">
        <f>COUNTIF(E34:X34,"X")</f>
        <v>0</v>
      </c>
      <c r="AA34" s="76">
        <f>COUNTIF(E34:X34,"–")</f>
        <v>0</v>
      </c>
    </row>
    <row r="35" spans="3:27" ht="19.149999999999999" customHeight="1" x14ac:dyDescent="0.25">
      <c r="C35" s="35">
        <v>24</v>
      </c>
      <c r="D35" s="33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72">
        <f>COUNTIF(E35:X35,"✔")</f>
        <v>0</v>
      </c>
      <c r="Z35" s="74">
        <f>COUNTIF(E35:X35,"X")</f>
        <v>0</v>
      </c>
      <c r="AA35" s="76">
        <f>COUNTIF(E35:X35,"–")</f>
        <v>0</v>
      </c>
    </row>
    <row r="36" spans="3:27" ht="19.149999999999999" customHeight="1" x14ac:dyDescent="0.25">
      <c r="C36" s="35">
        <v>25</v>
      </c>
      <c r="D36" s="33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72">
        <f>COUNTIF(E36:X36,"✔")</f>
        <v>0</v>
      </c>
      <c r="Z36" s="74">
        <f>COUNTIF(E36:X36,"X")</f>
        <v>0</v>
      </c>
      <c r="AA36" s="76">
        <f>COUNTIF(E36:X36,"–")</f>
        <v>0</v>
      </c>
    </row>
    <row r="37" spans="3:27" ht="19.149999999999999" customHeight="1" x14ac:dyDescent="0.25">
      <c r="C37" s="35">
        <v>26</v>
      </c>
      <c r="D37" s="3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72">
        <f>COUNTIF(E37:X37,"✔")</f>
        <v>0</v>
      </c>
      <c r="Z37" s="74">
        <f>COUNTIF(E37:X37,"X")</f>
        <v>0</v>
      </c>
      <c r="AA37" s="76">
        <f>COUNTIF(E37:X37,"–")</f>
        <v>0</v>
      </c>
    </row>
    <row r="38" spans="3:27" ht="19.149999999999999" customHeight="1" x14ac:dyDescent="0.25">
      <c r="C38" s="35">
        <v>27</v>
      </c>
      <c r="D38" s="33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72">
        <f>COUNTIF(E38:X38,"✔")</f>
        <v>0</v>
      </c>
      <c r="Z38" s="74">
        <f>COUNTIF(E38:X38,"X")</f>
        <v>0</v>
      </c>
      <c r="AA38" s="76">
        <f>COUNTIF(E38:X38,"–")</f>
        <v>0</v>
      </c>
    </row>
    <row r="39" spans="3:27" ht="19.149999999999999" customHeight="1" x14ac:dyDescent="0.25">
      <c r="C39" s="35">
        <v>28</v>
      </c>
      <c r="D39" s="3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72">
        <f>COUNTIF(E39:X39,"✔")</f>
        <v>0</v>
      </c>
      <c r="Z39" s="74">
        <f>COUNTIF(E39:X39,"X")</f>
        <v>0</v>
      </c>
      <c r="AA39" s="76">
        <f>COUNTIF(E39:X39,"–")</f>
        <v>0</v>
      </c>
    </row>
    <row r="40" spans="3:27" ht="19.149999999999999" customHeight="1" x14ac:dyDescent="0.25">
      <c r="C40" s="35">
        <v>29</v>
      </c>
      <c r="D40" s="3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72">
        <f>COUNTIF(E40:X40,"✔")</f>
        <v>0</v>
      </c>
      <c r="Z40" s="74">
        <f>COUNTIF(E40:X40,"X")</f>
        <v>0</v>
      </c>
      <c r="AA40" s="76">
        <f>COUNTIF(E40:X40,"–")</f>
        <v>0</v>
      </c>
    </row>
    <row r="41" spans="3:27" ht="19.149999999999999" customHeight="1" x14ac:dyDescent="0.25">
      <c r="C41" s="35">
        <v>30</v>
      </c>
      <c r="D41" s="3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72">
        <f>COUNTIF(E41:X41,"✔")</f>
        <v>0</v>
      </c>
      <c r="Z41" s="74">
        <f>COUNTIF(E41:X41,"X")</f>
        <v>0</v>
      </c>
      <c r="AA41" s="76">
        <f>COUNTIF(E41:X41,"–")</f>
        <v>0</v>
      </c>
    </row>
    <row r="42" spans="3:27" ht="19.149999999999999" customHeight="1" x14ac:dyDescent="0.25">
      <c r="C42" s="35">
        <v>31</v>
      </c>
      <c r="D42" s="3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72">
        <f>COUNTIF(E42:X42,"✔")</f>
        <v>0</v>
      </c>
      <c r="Z42" s="74">
        <f>COUNTIF(E42:X42,"X")</f>
        <v>0</v>
      </c>
      <c r="AA42" s="76">
        <f>COUNTIF(E42:X42,"–")</f>
        <v>0</v>
      </c>
    </row>
    <row r="43" spans="3:27" ht="19.149999999999999" customHeight="1" x14ac:dyDescent="0.25">
      <c r="C43" s="35">
        <v>32</v>
      </c>
      <c r="D43" s="3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72">
        <f>COUNTIF(E43:X43,"✔")</f>
        <v>0</v>
      </c>
      <c r="Z43" s="74">
        <f>COUNTIF(E43:X43,"X")</f>
        <v>0</v>
      </c>
      <c r="AA43" s="76">
        <f>COUNTIF(E43:X43,"–")</f>
        <v>0</v>
      </c>
    </row>
    <row r="44" spans="3:27" ht="19.149999999999999" customHeight="1" x14ac:dyDescent="0.25">
      <c r="C44" s="35">
        <v>33</v>
      </c>
      <c r="D44" s="3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72">
        <f>COUNTIF(E44:X44,"✔")</f>
        <v>0</v>
      </c>
      <c r="Z44" s="74">
        <f>COUNTIF(E44:X44,"X")</f>
        <v>0</v>
      </c>
      <c r="AA44" s="76">
        <f>COUNTIF(E44:X44,"–")</f>
        <v>0</v>
      </c>
    </row>
    <row r="45" spans="3:27" ht="19.149999999999999" customHeight="1" x14ac:dyDescent="0.25">
      <c r="C45" s="35">
        <v>34</v>
      </c>
      <c r="D45" s="3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72">
        <f>COUNTIF(E45:X45,"✔")</f>
        <v>0</v>
      </c>
      <c r="Z45" s="74">
        <f>COUNTIF(E45:X45,"X")</f>
        <v>0</v>
      </c>
      <c r="AA45" s="76">
        <f>COUNTIF(E45:X45,"–")</f>
        <v>0</v>
      </c>
    </row>
    <row r="48" spans="3:27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/>
      <c r="J48" s="7" t="s">
        <v>5</v>
      </c>
      <c r="K48" s="7" t="s">
        <v>6</v>
      </c>
      <c r="L48" s="7"/>
      <c r="M48" s="7"/>
      <c r="N48" s="7"/>
      <c r="O48" s="7" t="s">
        <v>7</v>
      </c>
      <c r="P48" s="7" t="s">
        <v>8</v>
      </c>
      <c r="Q48" s="7"/>
      <c r="R48" s="7"/>
      <c r="S48" s="7"/>
      <c r="T48" s="7" t="s">
        <v>9</v>
      </c>
      <c r="U48" s="7" t="s">
        <v>10</v>
      </c>
      <c r="V48" s="7"/>
      <c r="W48" s="7"/>
      <c r="X48" s="7"/>
      <c r="Y48" s="22" t="s">
        <v>12</v>
      </c>
      <c r="Z48" s="5" t="s">
        <v>18</v>
      </c>
    </row>
    <row r="49" spans="4:26" ht="18" customHeight="1" x14ac:dyDescent="0.25">
      <c r="D49" s="9" t="s">
        <v>17</v>
      </c>
      <c r="E49" s="10">
        <f>COUNTIF(E12:E45,"✔")</f>
        <v>4</v>
      </c>
      <c r="F49" s="10">
        <f t="shared" ref="F49:X49" si="0">COUNTIF(F12:F45,"✔")</f>
        <v>3</v>
      </c>
      <c r="G49" s="10">
        <f t="shared" si="0"/>
        <v>0</v>
      </c>
      <c r="H49" s="10">
        <f t="shared" si="0"/>
        <v>0</v>
      </c>
      <c r="I49" s="10">
        <f t="shared" si="0"/>
        <v>0</v>
      </c>
      <c r="J49" s="10">
        <f t="shared" si="0"/>
        <v>4</v>
      </c>
      <c r="K49" s="10">
        <f t="shared" si="0"/>
        <v>1</v>
      </c>
      <c r="L49" s="10">
        <f t="shared" si="0"/>
        <v>0</v>
      </c>
      <c r="M49" s="10">
        <f t="shared" si="0"/>
        <v>0</v>
      </c>
      <c r="N49" s="10">
        <f t="shared" si="0"/>
        <v>0</v>
      </c>
      <c r="O49" s="10">
        <f t="shared" si="0"/>
        <v>1</v>
      </c>
      <c r="P49" s="10">
        <f t="shared" si="0"/>
        <v>0</v>
      </c>
      <c r="Q49" s="10">
        <f t="shared" si="0"/>
        <v>0</v>
      </c>
      <c r="R49" s="10">
        <f t="shared" si="0"/>
        <v>0</v>
      </c>
      <c r="S49" s="10">
        <f t="shared" si="0"/>
        <v>0</v>
      </c>
      <c r="T49" s="10">
        <f t="shared" si="0"/>
        <v>2</v>
      </c>
      <c r="U49" s="10">
        <f t="shared" si="0"/>
        <v>0</v>
      </c>
      <c r="V49" s="10">
        <f t="shared" si="0"/>
        <v>0</v>
      </c>
      <c r="W49" s="10">
        <f t="shared" si="0"/>
        <v>0</v>
      </c>
      <c r="X49" s="10">
        <f t="shared" si="0"/>
        <v>0</v>
      </c>
      <c r="Y49" s="58">
        <f>SUM(E49:X49)</f>
        <v>15</v>
      </c>
      <c r="Z49" s="12">
        <f>Y49/$Y$52</f>
        <v>0.15</v>
      </c>
    </row>
    <row r="50" spans="4:26" ht="18" customHeight="1" x14ac:dyDescent="0.25">
      <c r="D50" s="44" t="s">
        <v>37</v>
      </c>
      <c r="E50" s="10">
        <f t="shared" ref="E50:X50" si="1">COUNTIF(E12:E45,"X")</f>
        <v>6</v>
      </c>
      <c r="F50" s="10">
        <f t="shared" si="1"/>
        <v>7</v>
      </c>
      <c r="G50" s="10">
        <f t="shared" si="1"/>
        <v>10</v>
      </c>
      <c r="H50" s="10">
        <f t="shared" si="1"/>
        <v>10</v>
      </c>
      <c r="I50" s="10">
        <f t="shared" si="1"/>
        <v>0</v>
      </c>
      <c r="J50" s="10">
        <f t="shared" si="1"/>
        <v>6</v>
      </c>
      <c r="K50" s="10">
        <f t="shared" si="1"/>
        <v>9</v>
      </c>
      <c r="L50" s="10">
        <f t="shared" si="1"/>
        <v>0</v>
      </c>
      <c r="M50" s="10">
        <f t="shared" si="1"/>
        <v>0</v>
      </c>
      <c r="N50" s="10">
        <f t="shared" si="1"/>
        <v>0</v>
      </c>
      <c r="O50" s="10">
        <f t="shared" si="1"/>
        <v>9</v>
      </c>
      <c r="P50" s="10">
        <f t="shared" si="1"/>
        <v>9</v>
      </c>
      <c r="Q50" s="10">
        <f t="shared" si="1"/>
        <v>0</v>
      </c>
      <c r="R50" s="10">
        <f t="shared" si="1"/>
        <v>0</v>
      </c>
      <c r="S50" s="10">
        <f t="shared" si="1"/>
        <v>0</v>
      </c>
      <c r="T50" s="10">
        <f t="shared" si="1"/>
        <v>6</v>
      </c>
      <c r="U50" s="10">
        <f t="shared" si="1"/>
        <v>6</v>
      </c>
      <c r="V50" s="10">
        <f t="shared" si="1"/>
        <v>0</v>
      </c>
      <c r="W50" s="10">
        <f t="shared" si="1"/>
        <v>0</v>
      </c>
      <c r="X50" s="10">
        <f t="shared" si="1"/>
        <v>0</v>
      </c>
      <c r="Y50" s="59">
        <f>SUM(E50:X50)</f>
        <v>78</v>
      </c>
      <c r="Z50" s="13">
        <f>Y50/$Y$52</f>
        <v>0.78</v>
      </c>
    </row>
    <row r="51" spans="4:26" ht="18" customHeight="1" x14ac:dyDescent="0.3">
      <c r="D51" s="28" t="s">
        <v>14</v>
      </c>
      <c r="E51" s="10">
        <f t="shared" ref="E51:X51" si="2">COUNTIF(E12:E45,"–")</f>
        <v>0</v>
      </c>
      <c r="F51" s="10">
        <f t="shared" si="2"/>
        <v>0</v>
      </c>
      <c r="G51" s="10">
        <f t="shared" si="2"/>
        <v>0</v>
      </c>
      <c r="H51" s="10">
        <f t="shared" si="2"/>
        <v>0</v>
      </c>
      <c r="I51" s="10">
        <f t="shared" si="2"/>
        <v>0</v>
      </c>
      <c r="J51" s="10">
        <f t="shared" si="2"/>
        <v>0</v>
      </c>
      <c r="K51" s="10">
        <f t="shared" si="2"/>
        <v>0</v>
      </c>
      <c r="L51" s="10">
        <f t="shared" si="2"/>
        <v>0</v>
      </c>
      <c r="M51" s="10">
        <f t="shared" si="2"/>
        <v>0</v>
      </c>
      <c r="N51" s="10">
        <f t="shared" si="2"/>
        <v>0</v>
      </c>
      <c r="O51" s="10">
        <f t="shared" si="2"/>
        <v>0</v>
      </c>
      <c r="P51" s="10">
        <f t="shared" si="2"/>
        <v>1</v>
      </c>
      <c r="Q51" s="10">
        <f t="shared" si="2"/>
        <v>0</v>
      </c>
      <c r="R51" s="10">
        <f t="shared" si="2"/>
        <v>0</v>
      </c>
      <c r="S51" s="10">
        <f t="shared" si="2"/>
        <v>0</v>
      </c>
      <c r="T51" s="10">
        <f t="shared" si="2"/>
        <v>2</v>
      </c>
      <c r="U51" s="10">
        <f t="shared" si="2"/>
        <v>4</v>
      </c>
      <c r="V51" s="10">
        <f t="shared" si="2"/>
        <v>0</v>
      </c>
      <c r="W51" s="10">
        <f t="shared" si="2"/>
        <v>0</v>
      </c>
      <c r="X51" s="10">
        <f t="shared" si="2"/>
        <v>0</v>
      </c>
      <c r="Y51" s="60">
        <f>SUM(E51:X51)</f>
        <v>7</v>
      </c>
      <c r="Z51" s="14">
        <f>Y51/$Y$52</f>
        <v>7.0000000000000007E-2</v>
      </c>
    </row>
    <row r="52" spans="4:26" x14ac:dyDescent="0.25">
      <c r="D52" s="11" t="s">
        <v>12</v>
      </c>
      <c r="E52" s="17">
        <f t="shared" ref="E52:Y52" si="3">SUM(E49:E51)</f>
        <v>10</v>
      </c>
      <c r="F52" s="17">
        <f t="shared" si="3"/>
        <v>10</v>
      </c>
      <c r="G52" s="17">
        <f t="shared" si="3"/>
        <v>10</v>
      </c>
      <c r="H52" s="17">
        <f t="shared" si="3"/>
        <v>10</v>
      </c>
      <c r="I52" s="17">
        <f t="shared" si="3"/>
        <v>0</v>
      </c>
      <c r="J52" s="17">
        <f t="shared" si="3"/>
        <v>10</v>
      </c>
      <c r="K52" s="17">
        <f t="shared" si="3"/>
        <v>10</v>
      </c>
      <c r="L52" s="17">
        <f t="shared" si="3"/>
        <v>0</v>
      </c>
      <c r="M52" s="17">
        <f t="shared" si="3"/>
        <v>0</v>
      </c>
      <c r="N52" s="17">
        <f t="shared" si="3"/>
        <v>0</v>
      </c>
      <c r="O52" s="17">
        <f t="shared" si="3"/>
        <v>10</v>
      </c>
      <c r="P52" s="17">
        <f t="shared" si="3"/>
        <v>10</v>
      </c>
      <c r="Q52" s="17">
        <f t="shared" si="3"/>
        <v>0</v>
      </c>
      <c r="R52" s="17">
        <f t="shared" si="3"/>
        <v>0</v>
      </c>
      <c r="S52" s="17">
        <f t="shared" si="3"/>
        <v>0</v>
      </c>
      <c r="T52" s="17">
        <f t="shared" si="3"/>
        <v>10</v>
      </c>
      <c r="U52" s="17">
        <f t="shared" si="3"/>
        <v>10</v>
      </c>
      <c r="V52" s="17">
        <f t="shared" si="3"/>
        <v>0</v>
      </c>
      <c r="W52" s="17">
        <f t="shared" si="3"/>
        <v>0</v>
      </c>
      <c r="X52" s="17">
        <f t="shared" si="3"/>
        <v>0</v>
      </c>
      <c r="Y52" s="17">
        <f t="shared" si="3"/>
        <v>100</v>
      </c>
      <c r="Z52" s="23">
        <f>Y52/$Y$52</f>
        <v>1</v>
      </c>
    </row>
    <row r="53" spans="4:26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6"/>
    </row>
    <row r="54" spans="4:26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</sheetData>
  <mergeCells count="13">
    <mergeCell ref="D2:Z2"/>
    <mergeCell ref="C10:D10"/>
    <mergeCell ref="R8:V8"/>
    <mergeCell ref="R7:V7"/>
    <mergeCell ref="E7:P7"/>
    <mergeCell ref="E8:P8"/>
    <mergeCell ref="T10:X10"/>
    <mergeCell ref="E10:I10"/>
    <mergeCell ref="O10:S10"/>
    <mergeCell ref="J10:N10"/>
    <mergeCell ref="AC12:AD12"/>
    <mergeCell ref="Y8:AC8"/>
    <mergeCell ref="Y10:AA10"/>
  </mergeCells>
  <dataValidations count="1">
    <dataValidation type="list" allowBlank="1" showInputMessage="1" showErrorMessage="1" sqref="E12:X45" xr:uid="{00000000-0002-0000-0000-000000000000}">
      <formula1>$AD$13:$AD$15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E69"/>
  <sheetViews>
    <sheetView topLeftCell="C11" zoomScale="73" zoomScaleNormal="73" workbookViewId="0">
      <selection activeCell="F5" sqref="F5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4" width="6.28515625" customWidth="1"/>
    <col min="25" max="26" width="14.42578125" customWidth="1"/>
    <col min="27" max="27" width="16.42578125" customWidth="1"/>
    <col min="28" max="28" width="14.28515625" customWidth="1"/>
    <col min="29" max="29" width="7" customWidth="1"/>
    <col min="30" max="30" width="27.7109375" customWidth="1"/>
  </cols>
  <sheetData>
    <row r="1" spans="3:31" x14ac:dyDescent="0.25"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3:31" ht="27.75" x14ac:dyDescent="0.4">
      <c r="D2" s="119" t="s">
        <v>113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6" spans="3:31" x14ac:dyDescent="0.25">
      <c r="AA6" s="93"/>
    </row>
    <row r="7" spans="3:31" ht="22.15" customHeight="1" x14ac:dyDescent="0.35">
      <c r="D7" s="90" t="s">
        <v>42</v>
      </c>
      <c r="E7" s="107" t="s">
        <v>78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R7" s="106" t="s">
        <v>43</v>
      </c>
      <c r="S7" s="106"/>
      <c r="T7" s="106"/>
      <c r="U7" s="106"/>
      <c r="V7" s="106"/>
      <c r="X7" s="100">
        <v>16</v>
      </c>
    </row>
    <row r="8" spans="3:31" ht="22.15" customHeight="1" x14ac:dyDescent="0.35">
      <c r="D8" s="91" t="s">
        <v>28</v>
      </c>
      <c r="E8" s="105" t="s">
        <v>107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34"/>
      <c r="R8" s="106" t="s">
        <v>48</v>
      </c>
      <c r="S8" s="106"/>
      <c r="T8" s="106"/>
      <c r="U8" s="106"/>
      <c r="V8" s="106"/>
      <c r="X8" s="100" t="s">
        <v>61</v>
      </c>
      <c r="Y8" s="103"/>
      <c r="Z8" s="103"/>
      <c r="AA8" s="103"/>
      <c r="AB8" s="103"/>
      <c r="AC8" s="103"/>
      <c r="AD8" s="103"/>
    </row>
    <row r="9" spans="3:31" x14ac:dyDescent="0.25"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3:31" ht="56.25" customHeight="1" x14ac:dyDescent="0.25">
      <c r="C10" s="111" t="s">
        <v>115</v>
      </c>
      <c r="D10" s="112"/>
      <c r="E10" s="116" t="s">
        <v>108</v>
      </c>
      <c r="F10" s="117"/>
      <c r="G10" s="117"/>
      <c r="H10" s="117"/>
      <c r="I10" s="118"/>
      <c r="J10" s="113" t="s">
        <v>109</v>
      </c>
      <c r="K10" s="114"/>
      <c r="L10" s="114"/>
      <c r="M10" s="114"/>
      <c r="N10" s="115"/>
      <c r="O10" s="113" t="s">
        <v>110</v>
      </c>
      <c r="P10" s="114"/>
      <c r="Q10" s="114"/>
      <c r="R10" s="114"/>
      <c r="S10" s="115"/>
      <c r="T10" s="113" t="s">
        <v>111</v>
      </c>
      <c r="U10" s="114"/>
      <c r="V10" s="114"/>
      <c r="W10" s="114"/>
      <c r="X10" s="115"/>
      <c r="Y10" s="120" t="s">
        <v>22</v>
      </c>
      <c r="Z10" s="120"/>
      <c r="AA10" s="120"/>
      <c r="AB10" s="120"/>
    </row>
    <row r="11" spans="3:31" ht="18" thickBot="1" x14ac:dyDescent="0.3">
      <c r="C11" s="41" t="s">
        <v>21</v>
      </c>
      <c r="D11" s="52" t="s">
        <v>20</v>
      </c>
      <c r="E11" s="55" t="s">
        <v>1</v>
      </c>
      <c r="F11" s="55" t="s">
        <v>2</v>
      </c>
      <c r="G11" s="55" t="s">
        <v>3</v>
      </c>
      <c r="H11" s="55" t="s">
        <v>4</v>
      </c>
      <c r="I11" s="55"/>
      <c r="J11" s="55" t="s">
        <v>5</v>
      </c>
      <c r="K11" s="55" t="s">
        <v>6</v>
      </c>
      <c r="L11" s="55"/>
      <c r="M11" s="55"/>
      <c r="N11" s="55"/>
      <c r="O11" s="55" t="s">
        <v>7</v>
      </c>
      <c r="P11" s="55" t="s">
        <v>8</v>
      </c>
      <c r="Q11" s="55"/>
      <c r="R11" s="55"/>
      <c r="S11" s="55"/>
      <c r="T11" s="55" t="s">
        <v>9</v>
      </c>
      <c r="U11" s="55" t="s">
        <v>10</v>
      </c>
      <c r="V11" s="55"/>
      <c r="W11" s="55"/>
      <c r="X11" s="55"/>
      <c r="Y11" s="67" t="s">
        <v>35</v>
      </c>
      <c r="Z11" s="70" t="s">
        <v>46</v>
      </c>
      <c r="AA11" s="77" t="s">
        <v>23</v>
      </c>
      <c r="AB11" s="68" t="s">
        <v>34</v>
      </c>
    </row>
    <row r="12" spans="3:31" ht="15.75" x14ac:dyDescent="0.25">
      <c r="C12" s="35">
        <v>1</v>
      </c>
      <c r="D12" s="33" t="s">
        <v>62</v>
      </c>
      <c r="E12" s="40" t="s">
        <v>25</v>
      </c>
      <c r="F12" s="40" t="s">
        <v>25</v>
      </c>
      <c r="G12" s="40" t="s">
        <v>25</v>
      </c>
      <c r="H12" s="40" t="s">
        <v>25</v>
      </c>
      <c r="I12" s="40"/>
      <c r="J12" s="40" t="s">
        <v>32</v>
      </c>
      <c r="K12" s="40" t="s">
        <v>32</v>
      </c>
      <c r="L12" s="40"/>
      <c r="M12" s="40"/>
      <c r="N12" s="40"/>
      <c r="O12" s="40" t="s">
        <v>25</v>
      </c>
      <c r="P12" s="40" t="s">
        <v>25</v>
      </c>
      <c r="Q12" s="40"/>
      <c r="R12" s="40"/>
      <c r="S12" s="40"/>
      <c r="T12" s="40" t="s">
        <v>25</v>
      </c>
      <c r="U12" s="40" t="s">
        <v>25</v>
      </c>
      <c r="V12" s="40"/>
      <c r="W12" s="40"/>
      <c r="X12" s="40"/>
      <c r="Y12" s="58">
        <f>COUNTIF(E12:X12,"✔")</f>
        <v>2</v>
      </c>
      <c r="Z12" s="60">
        <f>COUNTIF(F12:Y12,"O")</f>
        <v>0</v>
      </c>
      <c r="AA12" s="78">
        <f>COUNTIF(E12:X12,"X")</f>
        <v>8</v>
      </c>
      <c r="AB12" s="69">
        <f>COUNTIF(E12:X12,"–")</f>
        <v>0</v>
      </c>
      <c r="AD12" s="101" t="s">
        <v>27</v>
      </c>
      <c r="AE12" s="102"/>
    </row>
    <row r="13" spans="3:31" ht="15.75" x14ac:dyDescent="0.25">
      <c r="C13" s="35">
        <v>2</v>
      </c>
      <c r="D13" s="33" t="s">
        <v>63</v>
      </c>
      <c r="E13" s="40" t="s">
        <v>32</v>
      </c>
      <c r="F13" s="40" t="s">
        <v>25</v>
      </c>
      <c r="G13" s="40" t="s">
        <v>25</v>
      </c>
      <c r="H13" s="40" t="s">
        <v>25</v>
      </c>
      <c r="I13" s="40"/>
      <c r="J13" s="40" t="s">
        <v>25</v>
      </c>
      <c r="K13" s="40" t="s">
        <v>25</v>
      </c>
      <c r="L13" s="40"/>
      <c r="M13" s="40"/>
      <c r="N13" s="40"/>
      <c r="O13" s="40" t="s">
        <v>25</v>
      </c>
      <c r="P13" s="40" t="s">
        <v>25</v>
      </c>
      <c r="Q13" s="40"/>
      <c r="R13" s="40"/>
      <c r="S13" s="40"/>
      <c r="T13" s="40" t="s">
        <v>25</v>
      </c>
      <c r="U13" s="40" t="s">
        <v>25</v>
      </c>
      <c r="V13" s="40"/>
      <c r="W13" s="40"/>
      <c r="X13" s="40"/>
      <c r="Y13" s="58">
        <f>COUNTIF(E13:X13,"✔")</f>
        <v>1</v>
      </c>
      <c r="Z13" s="60">
        <f>COUNTIF(F13:Y13,"O")</f>
        <v>0</v>
      </c>
      <c r="AA13" s="78">
        <f>COUNTIF(E13:X13,"X")</f>
        <v>9</v>
      </c>
      <c r="AB13" s="69">
        <f>COUNTIF(E13:X13,"–")</f>
        <v>0</v>
      </c>
      <c r="AD13" s="50" t="s">
        <v>29</v>
      </c>
      <c r="AE13" s="46" t="s">
        <v>32</v>
      </c>
    </row>
    <row r="14" spans="3:31" ht="17.25" x14ac:dyDescent="0.25">
      <c r="C14" s="35">
        <v>3</v>
      </c>
      <c r="D14" s="33" t="s">
        <v>64</v>
      </c>
      <c r="E14" s="40" t="s">
        <v>25</v>
      </c>
      <c r="F14" s="40" t="s">
        <v>45</v>
      </c>
      <c r="G14" s="40" t="s">
        <v>25</v>
      </c>
      <c r="H14" s="40" t="s">
        <v>25</v>
      </c>
      <c r="I14" s="40"/>
      <c r="J14" s="40" t="s">
        <v>32</v>
      </c>
      <c r="K14" s="40" t="s">
        <v>25</v>
      </c>
      <c r="L14" s="40"/>
      <c r="M14" s="40"/>
      <c r="N14" s="40"/>
      <c r="O14" s="40" t="s">
        <v>25</v>
      </c>
      <c r="P14" s="40" t="s">
        <v>32</v>
      </c>
      <c r="Q14" s="40"/>
      <c r="R14" s="40"/>
      <c r="S14" s="40"/>
      <c r="T14" s="40" t="s">
        <v>32</v>
      </c>
      <c r="U14" s="40" t="s">
        <v>25</v>
      </c>
      <c r="V14" s="40"/>
      <c r="W14" s="40"/>
      <c r="X14" s="40"/>
      <c r="Y14" s="58">
        <f>COUNTIF(E14:X14,"✔")</f>
        <v>3</v>
      </c>
      <c r="Z14" s="60">
        <f>COUNTIF(F14:Y14,"O")</f>
        <v>1</v>
      </c>
      <c r="AA14" s="78">
        <f>COUNTIF(E14:X14,"X")</f>
        <v>6</v>
      </c>
      <c r="AB14" s="69">
        <f>COUNTIF(E14:X14,"–")</f>
        <v>0</v>
      </c>
      <c r="AD14" s="50" t="s">
        <v>44</v>
      </c>
      <c r="AE14" s="61" t="s">
        <v>45</v>
      </c>
    </row>
    <row r="15" spans="3:31" ht="15.75" x14ac:dyDescent="0.25">
      <c r="C15" s="35">
        <v>4</v>
      </c>
      <c r="D15" s="33" t="s">
        <v>65</v>
      </c>
      <c r="E15" s="40" t="s">
        <v>25</v>
      </c>
      <c r="F15" s="40" t="s">
        <v>45</v>
      </c>
      <c r="G15" s="40" t="s">
        <v>45</v>
      </c>
      <c r="H15" s="40" t="s">
        <v>25</v>
      </c>
      <c r="I15" s="40"/>
      <c r="J15" s="40" t="s">
        <v>25</v>
      </c>
      <c r="K15" s="40" t="s">
        <v>25</v>
      </c>
      <c r="L15" s="40"/>
      <c r="M15" s="40"/>
      <c r="N15" s="40"/>
      <c r="O15" s="40" t="s">
        <v>25</v>
      </c>
      <c r="P15" s="40" t="s">
        <v>25</v>
      </c>
      <c r="Q15" s="40"/>
      <c r="R15" s="40"/>
      <c r="S15" s="40"/>
      <c r="T15" s="40" t="s">
        <v>25</v>
      </c>
      <c r="U15" s="40" t="s">
        <v>25</v>
      </c>
      <c r="V15" s="40"/>
      <c r="W15" s="40"/>
      <c r="X15" s="40"/>
      <c r="Y15" s="58">
        <f>COUNTIF(E15:X15,"✔")</f>
        <v>0</v>
      </c>
      <c r="Z15" s="60">
        <f>COUNTIF(F15:Y15,"O")</f>
        <v>2</v>
      </c>
      <c r="AA15" s="78">
        <f>COUNTIF(E15:X15,"X")</f>
        <v>8</v>
      </c>
      <c r="AB15" s="69">
        <f>COUNTIF(E15:X15,"–")</f>
        <v>0</v>
      </c>
      <c r="AD15" s="50" t="s">
        <v>30</v>
      </c>
      <c r="AE15" s="47" t="s">
        <v>25</v>
      </c>
    </row>
    <row r="16" spans="3:31" ht="19.5" thickBot="1" x14ac:dyDescent="0.3">
      <c r="C16" s="35">
        <v>5</v>
      </c>
      <c r="D16" s="33" t="s">
        <v>66</v>
      </c>
      <c r="E16" s="40" t="s">
        <v>25</v>
      </c>
      <c r="F16" s="40" t="s">
        <v>25</v>
      </c>
      <c r="G16" s="40" t="s">
        <v>25</v>
      </c>
      <c r="H16" s="40" t="s">
        <v>25</v>
      </c>
      <c r="I16" s="40"/>
      <c r="J16" s="40" t="s">
        <v>32</v>
      </c>
      <c r="K16" s="40" t="s">
        <v>32</v>
      </c>
      <c r="L16" s="40"/>
      <c r="M16" s="40"/>
      <c r="N16" s="40"/>
      <c r="O16" s="40" t="s">
        <v>25</v>
      </c>
      <c r="P16" s="40" t="s">
        <v>25</v>
      </c>
      <c r="Q16" s="40"/>
      <c r="R16" s="40"/>
      <c r="S16" s="40"/>
      <c r="T16" s="40" t="s">
        <v>32</v>
      </c>
      <c r="U16" s="40" t="s">
        <v>25</v>
      </c>
      <c r="V16" s="40"/>
      <c r="W16" s="40"/>
      <c r="X16" s="40"/>
      <c r="Y16" s="58">
        <f>COUNTIF(E16:X16,"✔")</f>
        <v>3</v>
      </c>
      <c r="Z16" s="60">
        <f>COUNTIF(F16:Y16,"O")</f>
        <v>0</v>
      </c>
      <c r="AA16" s="78">
        <f>COUNTIF(E16:X16,"X")</f>
        <v>7</v>
      </c>
      <c r="AB16" s="69">
        <f>COUNTIF(E16:X16,"–")</f>
        <v>0</v>
      </c>
      <c r="AD16" s="51" t="s">
        <v>31</v>
      </c>
      <c r="AE16" s="49" t="s">
        <v>33</v>
      </c>
    </row>
    <row r="17" spans="3:28" ht="15.75" x14ac:dyDescent="0.25">
      <c r="C17" s="35">
        <v>6</v>
      </c>
      <c r="D17" s="33" t="s">
        <v>67</v>
      </c>
      <c r="E17" s="40" t="s">
        <v>25</v>
      </c>
      <c r="F17" s="40" t="s">
        <v>25</v>
      </c>
      <c r="G17" s="40" t="s">
        <v>25</v>
      </c>
      <c r="H17" s="40" t="s">
        <v>25</v>
      </c>
      <c r="I17" s="40"/>
      <c r="J17" s="40" t="s">
        <v>45</v>
      </c>
      <c r="K17" s="40" t="s">
        <v>33</v>
      </c>
      <c r="L17" s="40"/>
      <c r="M17" s="40"/>
      <c r="N17" s="40"/>
      <c r="O17" s="40" t="s">
        <v>25</v>
      </c>
      <c r="P17" s="40" t="s">
        <v>25</v>
      </c>
      <c r="Q17" s="40"/>
      <c r="R17" s="40"/>
      <c r="S17" s="40"/>
      <c r="T17" s="40" t="s">
        <v>25</v>
      </c>
      <c r="U17" s="40" t="s">
        <v>33</v>
      </c>
      <c r="V17" s="40"/>
      <c r="W17" s="40"/>
      <c r="X17" s="40"/>
      <c r="Y17" s="58">
        <f>COUNTIF(E17:X17,"✔")</f>
        <v>0</v>
      </c>
      <c r="Z17" s="60">
        <f>COUNTIF(F17:Y17,"O")</f>
        <v>1</v>
      </c>
      <c r="AA17" s="78">
        <f>COUNTIF(E17:X17,"X")</f>
        <v>7</v>
      </c>
      <c r="AB17" s="69">
        <f>COUNTIF(E17:X17,"–")</f>
        <v>2</v>
      </c>
    </row>
    <row r="18" spans="3:28" ht="15.75" x14ac:dyDescent="0.25">
      <c r="C18" s="35">
        <v>7</v>
      </c>
      <c r="D18" s="33" t="s">
        <v>68</v>
      </c>
      <c r="E18" s="40" t="s">
        <v>32</v>
      </c>
      <c r="F18" s="40" t="s">
        <v>25</v>
      </c>
      <c r="G18" s="40" t="s">
        <v>25</v>
      </c>
      <c r="H18" s="40" t="s">
        <v>25</v>
      </c>
      <c r="I18" s="40"/>
      <c r="J18" s="40" t="s">
        <v>32</v>
      </c>
      <c r="K18" s="40" t="s">
        <v>25</v>
      </c>
      <c r="L18" s="40"/>
      <c r="M18" s="40"/>
      <c r="N18" s="40"/>
      <c r="O18" s="40" t="s">
        <v>25</v>
      </c>
      <c r="P18" s="40" t="s">
        <v>45</v>
      </c>
      <c r="Q18" s="40"/>
      <c r="R18" s="40"/>
      <c r="S18" s="40"/>
      <c r="T18" s="40" t="s">
        <v>25</v>
      </c>
      <c r="U18" s="40" t="s">
        <v>25</v>
      </c>
      <c r="V18" s="40"/>
      <c r="W18" s="40"/>
      <c r="X18" s="40"/>
      <c r="Y18" s="58">
        <f>COUNTIF(E18:X18,"✔")</f>
        <v>2</v>
      </c>
      <c r="Z18" s="60">
        <f>COUNTIF(F18:Y18,"O")</f>
        <v>1</v>
      </c>
      <c r="AA18" s="78">
        <f>COUNTIF(E18:X18,"X")</f>
        <v>7</v>
      </c>
      <c r="AB18" s="69">
        <f>COUNTIF(E18:X18,"–")</f>
        <v>0</v>
      </c>
    </row>
    <row r="19" spans="3:28" ht="15.75" x14ac:dyDescent="0.25">
      <c r="C19" s="35">
        <v>8</v>
      </c>
      <c r="D19" s="33" t="s">
        <v>69</v>
      </c>
      <c r="E19" s="40" t="s">
        <v>32</v>
      </c>
      <c r="F19" s="40" t="s">
        <v>25</v>
      </c>
      <c r="G19" s="40" t="s">
        <v>25</v>
      </c>
      <c r="H19" s="40" t="s">
        <v>25</v>
      </c>
      <c r="I19" s="40"/>
      <c r="J19" s="40" t="s">
        <v>32</v>
      </c>
      <c r="K19" s="40" t="s">
        <v>32</v>
      </c>
      <c r="L19" s="40"/>
      <c r="M19" s="40"/>
      <c r="N19" s="40"/>
      <c r="O19" s="40" t="s">
        <v>25</v>
      </c>
      <c r="P19" s="40" t="s">
        <v>25</v>
      </c>
      <c r="Q19" s="40"/>
      <c r="R19" s="40"/>
      <c r="S19" s="40"/>
      <c r="T19" s="40" t="s">
        <v>32</v>
      </c>
      <c r="U19" s="40" t="s">
        <v>25</v>
      </c>
      <c r="V19" s="40"/>
      <c r="W19" s="40"/>
      <c r="X19" s="40"/>
      <c r="Y19" s="58">
        <f>COUNTIF(E19:X19,"✔")</f>
        <v>4</v>
      </c>
      <c r="Z19" s="60">
        <f>COUNTIF(F19:Y19,"O")</f>
        <v>0</v>
      </c>
      <c r="AA19" s="78">
        <f>COUNTIF(E19:X19,"X")</f>
        <v>6</v>
      </c>
      <c r="AB19" s="69">
        <f>COUNTIF(E19:X19,"–")</f>
        <v>0</v>
      </c>
    </row>
    <row r="20" spans="3:28" ht="15.75" x14ac:dyDescent="0.25">
      <c r="C20" s="35">
        <v>9</v>
      </c>
      <c r="D20" s="33" t="s">
        <v>70</v>
      </c>
      <c r="E20" s="40" t="s">
        <v>32</v>
      </c>
      <c r="F20" s="40" t="s">
        <v>25</v>
      </c>
      <c r="G20" s="40" t="s">
        <v>25</v>
      </c>
      <c r="H20" s="40" t="s">
        <v>25</v>
      </c>
      <c r="I20" s="40"/>
      <c r="J20" s="40" t="s">
        <v>25</v>
      </c>
      <c r="K20" s="40" t="s">
        <v>32</v>
      </c>
      <c r="L20" s="40"/>
      <c r="M20" s="40"/>
      <c r="N20" s="40"/>
      <c r="O20" s="40" t="s">
        <v>25</v>
      </c>
      <c r="P20" s="40" t="s">
        <v>25</v>
      </c>
      <c r="Q20" s="40"/>
      <c r="R20" s="40"/>
      <c r="S20" s="40"/>
      <c r="T20" s="40" t="s">
        <v>25</v>
      </c>
      <c r="U20" s="40" t="s">
        <v>45</v>
      </c>
      <c r="V20" s="40"/>
      <c r="W20" s="40"/>
      <c r="X20" s="40"/>
      <c r="Y20" s="58">
        <f>COUNTIF(E20:X20,"✔")</f>
        <v>2</v>
      </c>
      <c r="Z20" s="60">
        <f>COUNTIF(F20:Y20,"O")</f>
        <v>1</v>
      </c>
      <c r="AA20" s="78">
        <f>COUNTIF(E20:X20,"X")</f>
        <v>7</v>
      </c>
      <c r="AB20" s="69">
        <f>COUNTIF(E20:X20,"–")</f>
        <v>0</v>
      </c>
    </row>
    <row r="21" spans="3:28" ht="15.75" x14ac:dyDescent="0.25">
      <c r="C21" s="35">
        <v>10</v>
      </c>
      <c r="D21" s="33" t="s">
        <v>71</v>
      </c>
      <c r="E21" s="40" t="s">
        <v>25</v>
      </c>
      <c r="F21" s="40" t="s">
        <v>25</v>
      </c>
      <c r="G21" s="40" t="s">
        <v>25</v>
      </c>
      <c r="H21" s="40" t="s">
        <v>25</v>
      </c>
      <c r="I21" s="40"/>
      <c r="J21" s="40" t="s">
        <v>45</v>
      </c>
      <c r="K21" s="40" t="s">
        <v>25</v>
      </c>
      <c r="L21" s="40"/>
      <c r="M21" s="40"/>
      <c r="N21" s="40"/>
      <c r="O21" s="40" t="s">
        <v>25</v>
      </c>
      <c r="P21" s="40" t="s">
        <v>25</v>
      </c>
      <c r="Q21" s="40"/>
      <c r="R21" s="40"/>
      <c r="S21" s="40"/>
      <c r="T21" s="40" t="s">
        <v>32</v>
      </c>
      <c r="U21" s="40" t="s">
        <v>25</v>
      </c>
      <c r="V21" s="40"/>
      <c r="W21" s="40"/>
      <c r="X21" s="40"/>
      <c r="Y21" s="58">
        <f>COUNTIF(E21:X21,"✔")</f>
        <v>1</v>
      </c>
      <c r="Z21" s="60">
        <f>COUNTIF(F21:Y21,"O")</f>
        <v>1</v>
      </c>
      <c r="AA21" s="78">
        <f>COUNTIF(E21:X21,"X")</f>
        <v>8</v>
      </c>
      <c r="AB21" s="69">
        <f>COUNTIF(E21:X21,"–")</f>
        <v>0</v>
      </c>
    </row>
    <row r="22" spans="3:28" ht="15.75" x14ac:dyDescent="0.25">
      <c r="C22" s="35">
        <v>11</v>
      </c>
      <c r="D22" s="33" t="s">
        <v>72</v>
      </c>
      <c r="E22" s="40" t="s">
        <v>32</v>
      </c>
      <c r="F22" s="40" t="s">
        <v>25</v>
      </c>
      <c r="G22" s="40" t="s">
        <v>25</v>
      </c>
      <c r="H22" s="40" t="s">
        <v>25</v>
      </c>
      <c r="I22" s="40"/>
      <c r="J22" s="40" t="s">
        <v>32</v>
      </c>
      <c r="K22" s="40" t="s">
        <v>32</v>
      </c>
      <c r="L22" s="40"/>
      <c r="M22" s="40"/>
      <c r="N22" s="40"/>
      <c r="O22" s="40" t="s">
        <v>25</v>
      </c>
      <c r="P22" s="40" t="s">
        <v>25</v>
      </c>
      <c r="Q22" s="40"/>
      <c r="R22" s="40"/>
      <c r="S22" s="40"/>
      <c r="T22" s="40" t="s">
        <v>32</v>
      </c>
      <c r="U22" s="40" t="s">
        <v>25</v>
      </c>
      <c r="V22" s="40"/>
      <c r="W22" s="40"/>
      <c r="X22" s="40"/>
      <c r="Y22" s="58">
        <f>COUNTIF(E22:X22,"✔")</f>
        <v>4</v>
      </c>
      <c r="Z22" s="60">
        <f>COUNTIF(F22:Y22,"O")</f>
        <v>0</v>
      </c>
      <c r="AA22" s="78">
        <f>COUNTIF(E22:X22,"X")</f>
        <v>6</v>
      </c>
      <c r="AB22" s="69">
        <f>COUNTIF(E22:X22,"–")</f>
        <v>0</v>
      </c>
    </row>
    <row r="23" spans="3:28" ht="15.75" x14ac:dyDescent="0.25">
      <c r="C23" s="35">
        <v>12</v>
      </c>
      <c r="D23" s="33" t="s">
        <v>73</v>
      </c>
      <c r="E23" s="40" t="s">
        <v>25</v>
      </c>
      <c r="F23" s="40" t="s">
        <v>25</v>
      </c>
      <c r="G23" s="40" t="s">
        <v>45</v>
      </c>
      <c r="H23" s="40" t="s">
        <v>25</v>
      </c>
      <c r="I23" s="40"/>
      <c r="J23" s="40" t="s">
        <v>32</v>
      </c>
      <c r="K23" s="40" t="s">
        <v>25</v>
      </c>
      <c r="L23" s="40"/>
      <c r="M23" s="40"/>
      <c r="N23" s="40"/>
      <c r="O23" s="40" t="s">
        <v>25</v>
      </c>
      <c r="P23" s="40" t="s">
        <v>25</v>
      </c>
      <c r="Q23" s="40"/>
      <c r="R23" s="40"/>
      <c r="S23" s="40"/>
      <c r="T23" s="40" t="s">
        <v>32</v>
      </c>
      <c r="U23" s="40" t="s">
        <v>25</v>
      </c>
      <c r="V23" s="40"/>
      <c r="W23" s="40"/>
      <c r="X23" s="40"/>
      <c r="Y23" s="58">
        <f>COUNTIF(E23:X23,"✔")</f>
        <v>2</v>
      </c>
      <c r="Z23" s="60">
        <f>COUNTIF(F23:Y23,"O")</f>
        <v>1</v>
      </c>
      <c r="AA23" s="78">
        <f>COUNTIF(E23:X23,"X")</f>
        <v>7</v>
      </c>
      <c r="AB23" s="69">
        <f>COUNTIF(E23:X23,"–")</f>
        <v>0</v>
      </c>
    </row>
    <row r="24" spans="3:28" ht="15.75" x14ac:dyDescent="0.25">
      <c r="C24" s="35">
        <v>13</v>
      </c>
      <c r="D24" s="33" t="s">
        <v>74</v>
      </c>
      <c r="E24" s="40" t="s">
        <v>25</v>
      </c>
      <c r="F24" s="40" t="s">
        <v>25</v>
      </c>
      <c r="G24" s="40" t="s">
        <v>25</v>
      </c>
      <c r="H24" s="40" t="s">
        <v>25</v>
      </c>
      <c r="I24" s="40"/>
      <c r="J24" s="40" t="s">
        <v>32</v>
      </c>
      <c r="K24" s="40" t="s">
        <v>25</v>
      </c>
      <c r="L24" s="40"/>
      <c r="M24" s="40"/>
      <c r="N24" s="40"/>
      <c r="O24" s="40" t="s">
        <v>25</v>
      </c>
      <c r="P24" s="40" t="s">
        <v>25</v>
      </c>
      <c r="Q24" s="40"/>
      <c r="R24" s="40"/>
      <c r="S24" s="40"/>
      <c r="T24" s="40" t="s">
        <v>25</v>
      </c>
      <c r="U24" s="40" t="s">
        <v>25</v>
      </c>
      <c r="V24" s="40"/>
      <c r="W24" s="40"/>
      <c r="X24" s="40"/>
      <c r="Y24" s="58">
        <f>COUNTIF(E24:X24,"✔")</f>
        <v>1</v>
      </c>
      <c r="Z24" s="60">
        <f>COUNTIF(F24:Y24,"O")</f>
        <v>0</v>
      </c>
      <c r="AA24" s="78">
        <f>COUNTIF(E24:X24,"X")</f>
        <v>9</v>
      </c>
      <c r="AB24" s="69">
        <f>COUNTIF(E24:X24,"–")</f>
        <v>0</v>
      </c>
    </row>
    <row r="25" spans="3:28" ht="15.75" x14ac:dyDescent="0.25">
      <c r="C25" s="35">
        <v>14</v>
      </c>
      <c r="D25" s="33" t="s">
        <v>75</v>
      </c>
      <c r="E25" s="40" t="s">
        <v>25</v>
      </c>
      <c r="F25" s="40" t="s">
        <v>25</v>
      </c>
      <c r="G25" s="40" t="s">
        <v>25</v>
      </c>
      <c r="H25" s="40" t="s">
        <v>25</v>
      </c>
      <c r="I25" s="40"/>
      <c r="J25" s="40" t="s">
        <v>25</v>
      </c>
      <c r="K25" s="40" t="s">
        <v>25</v>
      </c>
      <c r="L25" s="40"/>
      <c r="M25" s="40"/>
      <c r="N25" s="40"/>
      <c r="O25" s="40" t="s">
        <v>25</v>
      </c>
      <c r="P25" s="40" t="s">
        <v>25</v>
      </c>
      <c r="Q25" s="40"/>
      <c r="R25" s="40"/>
      <c r="S25" s="40"/>
      <c r="T25" s="40" t="s">
        <v>32</v>
      </c>
      <c r="U25" s="40" t="s">
        <v>25</v>
      </c>
      <c r="V25" s="40"/>
      <c r="W25" s="40"/>
      <c r="X25" s="40"/>
      <c r="Y25" s="58">
        <f>COUNTIF(E25:X25,"✔")</f>
        <v>1</v>
      </c>
      <c r="Z25" s="60">
        <f>COUNTIF(F25:Y25,"O")</f>
        <v>0</v>
      </c>
      <c r="AA25" s="78">
        <f>COUNTIF(E25:X25,"X")</f>
        <v>9</v>
      </c>
      <c r="AB25" s="69">
        <f>COUNTIF(E25:X25,"–")</f>
        <v>0</v>
      </c>
    </row>
    <row r="26" spans="3:28" ht="15.75" x14ac:dyDescent="0.25">
      <c r="C26" s="35">
        <v>15</v>
      </c>
      <c r="D26" s="33" t="s">
        <v>76</v>
      </c>
      <c r="E26" s="40" t="s">
        <v>25</v>
      </c>
      <c r="F26" s="40" t="s">
        <v>25</v>
      </c>
      <c r="G26" s="40" t="s">
        <v>25</v>
      </c>
      <c r="H26" s="40" t="s">
        <v>25</v>
      </c>
      <c r="I26" s="40"/>
      <c r="J26" s="40" t="s">
        <v>25</v>
      </c>
      <c r="K26" s="40" t="s">
        <v>25</v>
      </c>
      <c r="L26" s="40"/>
      <c r="M26" s="40"/>
      <c r="N26" s="40"/>
      <c r="O26" s="40" t="s">
        <v>25</v>
      </c>
      <c r="P26" s="40" t="s">
        <v>25</v>
      </c>
      <c r="Q26" s="40"/>
      <c r="R26" s="40"/>
      <c r="S26" s="40"/>
      <c r="T26" s="40" t="s">
        <v>25</v>
      </c>
      <c r="U26" s="40" t="s">
        <v>25</v>
      </c>
      <c r="V26" s="40"/>
      <c r="W26" s="40"/>
      <c r="X26" s="40"/>
      <c r="Y26" s="58">
        <f>COUNTIF(E26:X26,"✔")</f>
        <v>0</v>
      </c>
      <c r="Z26" s="60">
        <f>COUNTIF(F26:Y26,"O")</f>
        <v>0</v>
      </c>
      <c r="AA26" s="78">
        <f>COUNTIF(E26:X26,"X")</f>
        <v>10</v>
      </c>
      <c r="AB26" s="69">
        <f>COUNTIF(E26:X26,"–")</f>
        <v>0</v>
      </c>
    </row>
    <row r="27" spans="3:28" ht="15.75" x14ac:dyDescent="0.25">
      <c r="C27" s="35">
        <v>16</v>
      </c>
      <c r="D27" s="33" t="s">
        <v>77</v>
      </c>
      <c r="E27" s="40" t="s">
        <v>45</v>
      </c>
      <c r="F27" s="40" t="s">
        <v>25</v>
      </c>
      <c r="G27" s="40" t="s">
        <v>25</v>
      </c>
      <c r="H27" s="40" t="s">
        <v>25</v>
      </c>
      <c r="I27" s="40"/>
      <c r="J27" s="40" t="s">
        <v>32</v>
      </c>
      <c r="K27" s="40" t="s">
        <v>25</v>
      </c>
      <c r="L27" s="40"/>
      <c r="M27" s="40"/>
      <c r="N27" s="40"/>
      <c r="O27" s="40" t="s">
        <v>25</v>
      </c>
      <c r="P27" s="40" t="s">
        <v>25</v>
      </c>
      <c r="Q27" s="40"/>
      <c r="R27" s="40"/>
      <c r="S27" s="40"/>
      <c r="T27" s="40" t="s">
        <v>25</v>
      </c>
      <c r="U27" s="40" t="s">
        <v>25</v>
      </c>
      <c r="V27" s="40"/>
      <c r="W27" s="40"/>
      <c r="X27" s="40"/>
      <c r="Y27" s="58">
        <f>COUNTIF(E27:X27,"✔")</f>
        <v>1</v>
      </c>
      <c r="Z27" s="60">
        <f>COUNTIF(F27:Y27,"O")</f>
        <v>0</v>
      </c>
      <c r="AA27" s="78">
        <f>COUNTIF(E27:X27,"X")</f>
        <v>8</v>
      </c>
      <c r="AB27" s="69">
        <f>COUNTIF(E27:X27,"–")</f>
        <v>0</v>
      </c>
    </row>
    <row r="28" spans="3:28" ht="15.75" x14ac:dyDescent="0.25">
      <c r="C28" s="35">
        <v>17</v>
      </c>
      <c r="D28" s="33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58">
        <f>COUNTIF(E28:X28,"✔")</f>
        <v>0</v>
      </c>
      <c r="Z28" s="60">
        <f>COUNTIF(F28:Y28,"O")</f>
        <v>0</v>
      </c>
      <c r="AA28" s="78">
        <f>COUNTIF(E28:X28,"X")</f>
        <v>0</v>
      </c>
      <c r="AB28" s="69">
        <f>COUNTIF(E28:X28,"–")</f>
        <v>0</v>
      </c>
    </row>
    <row r="29" spans="3:28" ht="15.75" x14ac:dyDescent="0.25">
      <c r="C29" s="35">
        <v>18</v>
      </c>
      <c r="D29" s="3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58">
        <f>COUNTIF(E29:X29,"✔")</f>
        <v>0</v>
      </c>
      <c r="Z29" s="60">
        <f>COUNTIF(F29:Y29,"O")</f>
        <v>0</v>
      </c>
      <c r="AA29" s="78">
        <f>COUNTIF(E29:X29,"X")</f>
        <v>0</v>
      </c>
      <c r="AB29" s="69">
        <f>COUNTIF(E29:X29,"–")</f>
        <v>0</v>
      </c>
    </row>
    <row r="30" spans="3:28" ht="15.75" x14ac:dyDescent="0.25">
      <c r="C30" s="35">
        <v>19</v>
      </c>
      <c r="D30" s="3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58">
        <f>COUNTIF(E30:X30,"✔")</f>
        <v>0</v>
      </c>
      <c r="Z30" s="60">
        <f>COUNTIF(F30:Y30,"O")</f>
        <v>0</v>
      </c>
      <c r="AA30" s="78">
        <f>COUNTIF(E30:X30,"X")</f>
        <v>0</v>
      </c>
      <c r="AB30" s="69">
        <f>COUNTIF(E30:X30,"–")</f>
        <v>0</v>
      </c>
    </row>
    <row r="31" spans="3:28" ht="15.75" x14ac:dyDescent="0.25">
      <c r="C31" s="35">
        <v>20</v>
      </c>
      <c r="D31" s="3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58">
        <f>COUNTIF(E31:X31,"✔")</f>
        <v>0</v>
      </c>
      <c r="Z31" s="60">
        <f>COUNTIF(F31:Y31,"O")</f>
        <v>0</v>
      </c>
      <c r="AA31" s="78">
        <f>COUNTIF(E31:X31,"X")</f>
        <v>0</v>
      </c>
      <c r="AB31" s="69">
        <f>COUNTIF(E31:X31,"–")</f>
        <v>0</v>
      </c>
    </row>
    <row r="32" spans="3:28" ht="15.75" x14ac:dyDescent="0.25">
      <c r="C32" s="35">
        <v>21</v>
      </c>
      <c r="D32" s="3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58">
        <f>COUNTIF(E32:X32,"✔")</f>
        <v>0</v>
      </c>
      <c r="Z32" s="60">
        <f>COUNTIF(F32:Y32,"O")</f>
        <v>0</v>
      </c>
      <c r="AA32" s="78">
        <f>COUNTIF(E32:X32,"X")</f>
        <v>0</v>
      </c>
      <c r="AB32" s="69">
        <f>COUNTIF(E32:X32,"–")</f>
        <v>0</v>
      </c>
    </row>
    <row r="33" spans="3:28" ht="15.75" x14ac:dyDescent="0.25">
      <c r="C33" s="35">
        <v>22</v>
      </c>
      <c r="D33" s="33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58">
        <f>COUNTIF(E33:X33,"✔")</f>
        <v>0</v>
      </c>
      <c r="Z33" s="60">
        <f>COUNTIF(F33:Y33,"O")</f>
        <v>0</v>
      </c>
      <c r="AA33" s="78">
        <f>COUNTIF(E33:X33,"X")</f>
        <v>0</v>
      </c>
      <c r="AB33" s="69">
        <f>COUNTIF(E33:X33,"–")</f>
        <v>0</v>
      </c>
    </row>
    <row r="34" spans="3:28" ht="15.75" x14ac:dyDescent="0.25">
      <c r="C34" s="35">
        <v>23</v>
      </c>
      <c r="D34" s="33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58">
        <f>COUNTIF(E34:X34,"✔")</f>
        <v>0</v>
      </c>
      <c r="Z34" s="60">
        <f>COUNTIF(F34:Y34,"O")</f>
        <v>0</v>
      </c>
      <c r="AA34" s="78">
        <f>COUNTIF(E34:X34,"X")</f>
        <v>0</v>
      </c>
      <c r="AB34" s="69">
        <f>COUNTIF(E34:X34,"–")</f>
        <v>0</v>
      </c>
    </row>
    <row r="35" spans="3:28" ht="15.75" x14ac:dyDescent="0.25">
      <c r="C35" s="35">
        <v>24</v>
      </c>
      <c r="D35" s="33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58">
        <f>COUNTIF(E35:X35,"✔")</f>
        <v>0</v>
      </c>
      <c r="Z35" s="60">
        <f>COUNTIF(F35:Y35,"O")</f>
        <v>0</v>
      </c>
      <c r="AA35" s="78">
        <f>COUNTIF(E35:X35,"X")</f>
        <v>0</v>
      </c>
      <c r="AB35" s="69">
        <f>COUNTIF(E35:X35,"–")</f>
        <v>0</v>
      </c>
    </row>
    <row r="36" spans="3:28" ht="15.75" x14ac:dyDescent="0.25">
      <c r="C36" s="35">
        <v>25</v>
      </c>
      <c r="D36" s="33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58">
        <f>COUNTIF(E36:X36,"✔")</f>
        <v>0</v>
      </c>
      <c r="Z36" s="60">
        <f>COUNTIF(F36:Y36,"O")</f>
        <v>0</v>
      </c>
      <c r="AA36" s="78">
        <f>COUNTIF(E36:X36,"X")</f>
        <v>0</v>
      </c>
      <c r="AB36" s="69">
        <f>COUNTIF(E36:X36,"–")</f>
        <v>0</v>
      </c>
    </row>
    <row r="37" spans="3:28" ht="15.75" x14ac:dyDescent="0.25">
      <c r="C37" s="35">
        <v>26</v>
      </c>
      <c r="D37" s="3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58">
        <f>COUNTIF(E37:X37,"✔")</f>
        <v>0</v>
      </c>
      <c r="Z37" s="60">
        <f>COUNTIF(F37:Y37,"O")</f>
        <v>0</v>
      </c>
      <c r="AA37" s="78">
        <f>COUNTIF(E37:X37,"X")</f>
        <v>0</v>
      </c>
      <c r="AB37" s="69">
        <f>COUNTIF(E37:X37,"–")</f>
        <v>0</v>
      </c>
    </row>
    <row r="38" spans="3:28" ht="15.75" x14ac:dyDescent="0.25">
      <c r="C38" s="35">
        <v>27</v>
      </c>
      <c r="D38" s="33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58">
        <f>COUNTIF(E38:X38,"✔")</f>
        <v>0</v>
      </c>
      <c r="Z38" s="60">
        <f>COUNTIF(F38:Y38,"O")</f>
        <v>0</v>
      </c>
      <c r="AA38" s="78">
        <f>COUNTIF(E38:X38,"X")</f>
        <v>0</v>
      </c>
      <c r="AB38" s="69">
        <f>COUNTIF(E38:X38,"–")</f>
        <v>0</v>
      </c>
    </row>
    <row r="39" spans="3:28" ht="15.75" x14ac:dyDescent="0.25">
      <c r="C39" s="35">
        <v>28</v>
      </c>
      <c r="D39" s="3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58">
        <f>COUNTIF(E39:X39,"✔")</f>
        <v>0</v>
      </c>
      <c r="Z39" s="60">
        <f>COUNTIF(F39:Y39,"O")</f>
        <v>0</v>
      </c>
      <c r="AA39" s="78">
        <f>COUNTIF(E39:X39,"X")</f>
        <v>0</v>
      </c>
      <c r="AB39" s="69">
        <f>COUNTIF(E39:X39,"–")</f>
        <v>0</v>
      </c>
    </row>
    <row r="40" spans="3:28" ht="15.75" x14ac:dyDescent="0.25">
      <c r="C40" s="35">
        <v>29</v>
      </c>
      <c r="D40" s="3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58">
        <f>COUNTIF(E40:X40,"✔")</f>
        <v>0</v>
      </c>
      <c r="Z40" s="60">
        <f>COUNTIF(F40:Y40,"O")</f>
        <v>0</v>
      </c>
      <c r="AA40" s="78">
        <f>COUNTIF(E40:X40,"X")</f>
        <v>0</v>
      </c>
      <c r="AB40" s="69">
        <f>COUNTIF(E40:X40,"–")</f>
        <v>0</v>
      </c>
    </row>
    <row r="41" spans="3:28" ht="15.75" x14ac:dyDescent="0.25">
      <c r="C41" s="35">
        <v>30</v>
      </c>
      <c r="D41" s="3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58">
        <f>COUNTIF(E41:X41,"✔")</f>
        <v>0</v>
      </c>
      <c r="Z41" s="60">
        <f>COUNTIF(F41:Y41,"O")</f>
        <v>0</v>
      </c>
      <c r="AA41" s="78">
        <f>COUNTIF(E41:X41,"X")</f>
        <v>0</v>
      </c>
      <c r="AB41" s="69">
        <f>COUNTIF(E41:X41,"–")</f>
        <v>0</v>
      </c>
    </row>
    <row r="42" spans="3:28" ht="15.75" x14ac:dyDescent="0.25">
      <c r="C42" s="35">
        <v>31</v>
      </c>
      <c r="D42" s="3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58">
        <f>COUNTIF(E42:X42,"✔")</f>
        <v>0</v>
      </c>
      <c r="Z42" s="60">
        <f>COUNTIF(F42:Y42,"O")</f>
        <v>0</v>
      </c>
      <c r="AA42" s="78">
        <f>COUNTIF(E42:X42,"X")</f>
        <v>0</v>
      </c>
      <c r="AB42" s="69">
        <f>COUNTIF(E42:X42,"–")</f>
        <v>0</v>
      </c>
    </row>
    <row r="43" spans="3:28" ht="15.75" x14ac:dyDescent="0.25">
      <c r="C43" s="35">
        <v>32</v>
      </c>
      <c r="D43" s="3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58">
        <f>COUNTIF(E43:X43,"✔")</f>
        <v>0</v>
      </c>
      <c r="Z43" s="60">
        <f>COUNTIF(F43:Y43,"O")</f>
        <v>0</v>
      </c>
      <c r="AA43" s="78">
        <f>COUNTIF(E43:X43,"X")</f>
        <v>0</v>
      </c>
      <c r="AB43" s="69">
        <f>COUNTIF(E43:X43,"–")</f>
        <v>0</v>
      </c>
    </row>
    <row r="44" spans="3:28" ht="15.75" x14ac:dyDescent="0.25">
      <c r="C44" s="35">
        <v>33</v>
      </c>
      <c r="D44" s="3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58">
        <f>COUNTIF(E44:X44,"✔")</f>
        <v>0</v>
      </c>
      <c r="Z44" s="60">
        <f>COUNTIF(F44:Y44,"O")</f>
        <v>0</v>
      </c>
      <c r="AA44" s="78">
        <f>COUNTIF(E44:X44,"X")</f>
        <v>0</v>
      </c>
      <c r="AB44" s="69">
        <f>COUNTIF(E44:X44,"–")</f>
        <v>0</v>
      </c>
    </row>
    <row r="45" spans="3:28" ht="15.75" x14ac:dyDescent="0.25">
      <c r="C45" s="35">
        <v>34</v>
      </c>
      <c r="D45" s="3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58">
        <f>COUNTIF(E45:X45,"✔")</f>
        <v>0</v>
      </c>
      <c r="Z45" s="60">
        <f>COUNTIF(F45:Y45,"O")</f>
        <v>0</v>
      </c>
      <c r="AA45" s="78">
        <f>COUNTIF(E45:X45,"X")</f>
        <v>0</v>
      </c>
      <c r="AB45" s="69">
        <f>COUNTIF(E45:X45,"–")</f>
        <v>0</v>
      </c>
    </row>
    <row r="46" spans="3:28" x14ac:dyDescent="0.25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3:28" hidden="1" x14ac:dyDescent="0.25"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3:28" hidden="1" x14ac:dyDescent="0.25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4:27" hidden="1" x14ac:dyDescent="0.25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4:27" hidden="1" x14ac:dyDescent="0.25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4:27" hidden="1" x14ac:dyDescent="0.25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4:27" hidden="1" x14ac:dyDescent="0.2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4:27" hidden="1" x14ac:dyDescent="0.2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4:27" hidden="1" x14ac:dyDescent="0.25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4:27" x14ac:dyDescent="0.25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8" spans="4:27" ht="31.5" customHeight="1" x14ac:dyDescent="0.25">
      <c r="D58" s="8" t="s">
        <v>0</v>
      </c>
      <c r="E58" s="7" t="s">
        <v>1</v>
      </c>
      <c r="F58" s="7" t="s">
        <v>2</v>
      </c>
      <c r="G58" s="7" t="s">
        <v>3</v>
      </c>
      <c r="H58" s="7" t="s">
        <v>4</v>
      </c>
      <c r="I58" s="7"/>
      <c r="J58" s="7" t="s">
        <v>5</v>
      </c>
      <c r="K58" s="7" t="s">
        <v>6</v>
      </c>
      <c r="L58" s="7"/>
      <c r="M58" s="7"/>
      <c r="N58" s="7"/>
      <c r="O58" s="7" t="s">
        <v>7</v>
      </c>
      <c r="P58" s="7" t="s">
        <v>8</v>
      </c>
      <c r="Q58" s="7"/>
      <c r="R58" s="7"/>
      <c r="S58" s="7"/>
      <c r="T58" s="7" t="s">
        <v>9</v>
      </c>
      <c r="U58" s="7" t="s">
        <v>10</v>
      </c>
      <c r="V58" s="7"/>
      <c r="W58" s="7"/>
      <c r="X58" s="7"/>
      <c r="Y58" s="22" t="s">
        <v>12</v>
      </c>
      <c r="Z58" s="64"/>
      <c r="AA58" s="5" t="s">
        <v>18</v>
      </c>
    </row>
    <row r="59" spans="4:27" x14ac:dyDescent="0.25">
      <c r="D59" s="9" t="s">
        <v>17</v>
      </c>
      <c r="E59" s="10">
        <f>COUNTIF(E12:E45,"✔")</f>
        <v>5</v>
      </c>
      <c r="F59" s="10">
        <f t="shared" ref="F59:U59" si="0">COUNTIF(F12:F45,"✔")</f>
        <v>0</v>
      </c>
      <c r="G59" s="10">
        <f t="shared" si="0"/>
        <v>0</v>
      </c>
      <c r="H59" s="10">
        <f t="shared" si="0"/>
        <v>0</v>
      </c>
      <c r="I59" s="10"/>
      <c r="J59" s="10">
        <f t="shared" si="0"/>
        <v>9</v>
      </c>
      <c r="K59" s="10">
        <f t="shared" si="0"/>
        <v>5</v>
      </c>
      <c r="L59" s="10"/>
      <c r="M59" s="10"/>
      <c r="N59" s="10"/>
      <c r="O59" s="10">
        <f t="shared" si="0"/>
        <v>0</v>
      </c>
      <c r="P59" s="10">
        <f t="shared" si="0"/>
        <v>1</v>
      </c>
      <c r="Q59" s="10"/>
      <c r="R59" s="10"/>
      <c r="S59" s="10"/>
      <c r="T59" s="10">
        <f t="shared" si="0"/>
        <v>7</v>
      </c>
      <c r="U59" s="10">
        <f t="shared" si="0"/>
        <v>0</v>
      </c>
      <c r="V59" s="10"/>
      <c r="W59" s="10"/>
      <c r="X59" s="10"/>
      <c r="Y59" s="58">
        <f>SUM(E59:X59)</f>
        <v>27</v>
      </c>
      <c r="Z59" s="65"/>
      <c r="AA59" s="12">
        <f>Y59/$Y$63</f>
        <v>0.16875000000000001</v>
      </c>
    </row>
    <row r="60" spans="4:27" x14ac:dyDescent="0.25">
      <c r="D60" s="62" t="s">
        <v>47</v>
      </c>
      <c r="E60" s="10">
        <f t="shared" ref="E60:K60" si="1">COUNTIF(E12:E46,"o")</f>
        <v>1</v>
      </c>
      <c r="F60" s="10">
        <f t="shared" si="1"/>
        <v>2</v>
      </c>
      <c r="G60" s="10">
        <f t="shared" si="1"/>
        <v>2</v>
      </c>
      <c r="H60" s="10">
        <f t="shared" si="1"/>
        <v>0</v>
      </c>
      <c r="I60" s="10"/>
      <c r="J60" s="10">
        <f t="shared" si="1"/>
        <v>2</v>
      </c>
      <c r="K60" s="10">
        <f t="shared" si="1"/>
        <v>0</v>
      </c>
      <c r="L60" s="10"/>
      <c r="M60" s="10"/>
      <c r="N60" s="10"/>
      <c r="O60" s="10">
        <f t="shared" ref="O60:U60" si="2">COUNTIF(O12:O46,"o")</f>
        <v>0</v>
      </c>
      <c r="P60" s="10">
        <f t="shared" si="2"/>
        <v>1</v>
      </c>
      <c r="Q60" s="10"/>
      <c r="R60" s="10"/>
      <c r="S60" s="10"/>
      <c r="T60" s="10">
        <f t="shared" si="2"/>
        <v>0</v>
      </c>
      <c r="U60" s="10">
        <f t="shared" si="2"/>
        <v>1</v>
      </c>
      <c r="V60" s="10"/>
      <c r="W60" s="10"/>
      <c r="X60" s="10"/>
      <c r="Y60" s="63">
        <f>SUM(E60:X60)</f>
        <v>9</v>
      </c>
      <c r="Z60" s="65"/>
      <c r="AA60" s="66">
        <f>Y60/$Y$63</f>
        <v>5.6250000000000001E-2</v>
      </c>
    </row>
    <row r="61" spans="4:27" x14ac:dyDescent="0.25">
      <c r="D61" s="44" t="s">
        <v>39</v>
      </c>
      <c r="E61" s="10">
        <f>COUNTIF(E12:E45,"X")</f>
        <v>10</v>
      </c>
      <c r="F61" s="10">
        <f t="shared" ref="F61:U61" si="3">COUNTIF(F12:F45,"X")</f>
        <v>14</v>
      </c>
      <c r="G61" s="10">
        <f t="shared" si="3"/>
        <v>14</v>
      </c>
      <c r="H61" s="10">
        <f t="shared" si="3"/>
        <v>16</v>
      </c>
      <c r="I61" s="10"/>
      <c r="J61" s="10">
        <f t="shared" si="3"/>
        <v>5</v>
      </c>
      <c r="K61" s="10">
        <f t="shared" si="3"/>
        <v>10</v>
      </c>
      <c r="L61" s="10"/>
      <c r="M61" s="10"/>
      <c r="N61" s="10"/>
      <c r="O61" s="10">
        <f t="shared" si="3"/>
        <v>16</v>
      </c>
      <c r="P61" s="10">
        <f t="shared" si="3"/>
        <v>14</v>
      </c>
      <c r="Q61" s="10"/>
      <c r="R61" s="10"/>
      <c r="S61" s="10"/>
      <c r="T61" s="10">
        <f t="shared" si="3"/>
        <v>9</v>
      </c>
      <c r="U61" s="10">
        <f t="shared" si="3"/>
        <v>14</v>
      </c>
      <c r="V61" s="10"/>
      <c r="W61" s="10"/>
      <c r="X61" s="10"/>
      <c r="Y61" s="59">
        <f>SUM(E61:X61)</f>
        <v>122</v>
      </c>
      <c r="Z61" s="65"/>
      <c r="AA61" s="13">
        <f>Y61/$Y$63</f>
        <v>0.76249999999999996</v>
      </c>
    </row>
    <row r="62" spans="4:27" ht="18.75" x14ac:dyDescent="0.3">
      <c r="D62" s="28" t="s">
        <v>14</v>
      </c>
      <c r="E62" s="10">
        <f>COUNTIF(E12:E45,"–")</f>
        <v>0</v>
      </c>
      <c r="F62" s="10">
        <f t="shared" ref="F62:U62" si="4">COUNTIF(F12:F45,"–")</f>
        <v>0</v>
      </c>
      <c r="G62" s="10">
        <f t="shared" si="4"/>
        <v>0</v>
      </c>
      <c r="H62" s="10">
        <f t="shared" si="4"/>
        <v>0</v>
      </c>
      <c r="I62" s="10"/>
      <c r="J62" s="10">
        <f t="shared" si="4"/>
        <v>0</v>
      </c>
      <c r="K62" s="10">
        <f t="shared" si="4"/>
        <v>1</v>
      </c>
      <c r="L62" s="10"/>
      <c r="M62" s="10"/>
      <c r="N62" s="10"/>
      <c r="O62" s="10">
        <f t="shared" si="4"/>
        <v>0</v>
      </c>
      <c r="P62" s="10">
        <f t="shared" si="4"/>
        <v>0</v>
      </c>
      <c r="Q62" s="10"/>
      <c r="R62" s="10"/>
      <c r="S62" s="10"/>
      <c r="T62" s="10">
        <f t="shared" si="4"/>
        <v>0</v>
      </c>
      <c r="U62" s="10">
        <f t="shared" si="4"/>
        <v>1</v>
      </c>
      <c r="V62" s="10"/>
      <c r="W62" s="10"/>
      <c r="X62" s="10"/>
      <c r="Y62" s="60">
        <f>SUM(E62:X62)</f>
        <v>2</v>
      </c>
      <c r="Z62" s="65"/>
      <c r="AA62" s="14">
        <f>Y62/$Y$63</f>
        <v>1.2500000000000001E-2</v>
      </c>
    </row>
    <row r="63" spans="4:27" x14ac:dyDescent="0.25">
      <c r="D63" s="11" t="s">
        <v>12</v>
      </c>
      <c r="E63" s="17">
        <f t="shared" ref="E63:Y63" si="5">SUM(E59:E62)</f>
        <v>16</v>
      </c>
      <c r="F63" s="17">
        <f t="shared" si="5"/>
        <v>16</v>
      </c>
      <c r="G63" s="17">
        <f t="shared" si="5"/>
        <v>16</v>
      </c>
      <c r="H63" s="17">
        <f t="shared" si="5"/>
        <v>16</v>
      </c>
      <c r="I63" s="17"/>
      <c r="J63" s="17">
        <f t="shared" si="5"/>
        <v>16</v>
      </c>
      <c r="K63" s="17">
        <f t="shared" si="5"/>
        <v>16</v>
      </c>
      <c r="L63" s="17"/>
      <c r="M63" s="17"/>
      <c r="N63" s="17"/>
      <c r="O63" s="17">
        <f t="shared" si="5"/>
        <v>16</v>
      </c>
      <c r="P63" s="17">
        <f t="shared" si="5"/>
        <v>16</v>
      </c>
      <c r="Q63" s="17"/>
      <c r="R63" s="17"/>
      <c r="S63" s="17"/>
      <c r="T63" s="17">
        <f t="shared" si="5"/>
        <v>16</v>
      </c>
      <c r="U63" s="17">
        <f t="shared" si="5"/>
        <v>16</v>
      </c>
      <c r="V63" s="17"/>
      <c r="W63" s="17"/>
      <c r="X63" s="17"/>
      <c r="Y63" s="17">
        <f t="shared" si="5"/>
        <v>160</v>
      </c>
      <c r="Z63" s="10"/>
      <c r="AA63" s="23">
        <f>SUM(AA59:AA62)</f>
        <v>0.99999999999999989</v>
      </c>
    </row>
    <row r="64" spans="4:27" x14ac:dyDescent="0.25"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6"/>
    </row>
    <row r="65" spans="4:26" x14ac:dyDescent="0.25"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56"/>
      <c r="Z65" s="56"/>
    </row>
    <row r="66" spans="4:26" x14ac:dyDescent="0.25">
      <c r="Y66" s="56"/>
      <c r="Z66" s="56"/>
    </row>
    <row r="69" spans="4:26" x14ac:dyDescent="0.25">
      <c r="E69" s="6"/>
      <c r="F69" s="6"/>
      <c r="G69" s="6"/>
    </row>
  </sheetData>
  <mergeCells count="13">
    <mergeCell ref="R7:V7"/>
    <mergeCell ref="D2:AA2"/>
    <mergeCell ref="E7:P7"/>
    <mergeCell ref="E8:P8"/>
    <mergeCell ref="R8:V8"/>
    <mergeCell ref="Y8:AD8"/>
    <mergeCell ref="AD12:AE12"/>
    <mergeCell ref="C10:D10"/>
    <mergeCell ref="E10:I10"/>
    <mergeCell ref="J10:N10"/>
    <mergeCell ref="O10:S10"/>
    <mergeCell ref="T10:X10"/>
    <mergeCell ref="Y10:AB10"/>
  </mergeCells>
  <dataValidations count="1">
    <dataValidation type="list" allowBlank="1" showInputMessage="1" showErrorMessage="1" sqref="E12:X45" xr:uid="{00000000-0002-0000-0100-000000000000}">
      <formula1>$AE$13:$AE$16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D54"/>
  <sheetViews>
    <sheetView topLeftCell="A42" zoomScale="60" zoomScaleNormal="60" workbookViewId="0">
      <selection activeCell="AB77" sqref="AB77"/>
    </sheetView>
  </sheetViews>
  <sheetFormatPr baseColWidth="10" defaultRowHeight="15" x14ac:dyDescent="0.2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4" width="6.28515625" customWidth="1"/>
    <col min="25" max="25" width="13.7109375" customWidth="1"/>
    <col min="26" max="26" width="15.7109375" customWidth="1"/>
    <col min="27" max="27" width="12.28515625" customWidth="1"/>
    <col min="28" max="28" width="3.42578125" customWidth="1"/>
    <col min="29" max="29" width="21.7109375" customWidth="1"/>
  </cols>
  <sheetData>
    <row r="1" spans="3:30" x14ac:dyDescent="0.25"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3:30" ht="31.5" x14ac:dyDescent="0.5">
      <c r="D2" s="124" t="s">
        <v>114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7" spans="3:30" ht="22.15" customHeight="1" x14ac:dyDescent="0.35">
      <c r="D7" s="90" t="s">
        <v>42</v>
      </c>
      <c r="E7" s="107" t="s">
        <v>105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R7" s="106" t="s">
        <v>43</v>
      </c>
      <c r="S7" s="106"/>
      <c r="T7" s="106"/>
      <c r="U7" s="106"/>
      <c r="V7" s="106"/>
      <c r="X7" s="100">
        <v>6</v>
      </c>
      <c r="Y7" s="93"/>
    </row>
    <row r="8" spans="3:30" ht="22.15" customHeight="1" x14ac:dyDescent="0.35">
      <c r="D8" s="91" t="s">
        <v>28</v>
      </c>
      <c r="E8" s="105" t="s">
        <v>107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34"/>
      <c r="R8" s="106" t="s">
        <v>48</v>
      </c>
      <c r="S8" s="106"/>
      <c r="T8" s="106"/>
      <c r="U8" s="106"/>
      <c r="V8" s="106"/>
      <c r="X8" s="100" t="s">
        <v>61</v>
      </c>
      <c r="Y8" s="103"/>
      <c r="Z8" s="103"/>
      <c r="AA8" s="103"/>
      <c r="AB8" s="103"/>
      <c r="AC8" s="103"/>
    </row>
    <row r="9" spans="3:30" x14ac:dyDescent="0.25"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3:30" ht="44.25" customHeight="1" x14ac:dyDescent="0.25">
      <c r="C10" s="126" t="s">
        <v>115</v>
      </c>
      <c r="D10" s="127"/>
      <c r="E10" s="121" t="s">
        <v>108</v>
      </c>
      <c r="F10" s="122"/>
      <c r="G10" s="122"/>
      <c r="H10" s="122"/>
      <c r="I10" s="123"/>
      <c r="J10" s="121" t="s">
        <v>109</v>
      </c>
      <c r="K10" s="122"/>
      <c r="L10" s="122"/>
      <c r="M10" s="122"/>
      <c r="N10" s="123"/>
      <c r="O10" s="121" t="s">
        <v>116</v>
      </c>
      <c r="P10" s="122"/>
      <c r="Q10" s="122"/>
      <c r="R10" s="122"/>
      <c r="S10" s="123"/>
      <c r="T10" s="121" t="s">
        <v>111</v>
      </c>
      <c r="U10" s="122"/>
      <c r="V10" s="122"/>
      <c r="W10" s="122"/>
      <c r="X10" s="123"/>
      <c r="Y10" s="125" t="s">
        <v>22</v>
      </c>
      <c r="Z10" s="125"/>
      <c r="AA10" s="125"/>
    </row>
    <row r="11" spans="3:30" ht="16.5" thickBot="1" x14ac:dyDescent="0.3">
      <c r="C11" s="36" t="s">
        <v>21</v>
      </c>
      <c r="D11" s="37" t="s">
        <v>20</v>
      </c>
      <c r="E11" s="53" t="s">
        <v>1</v>
      </c>
      <c r="F11" s="53" t="s">
        <v>2</v>
      </c>
      <c r="G11" s="53" t="s">
        <v>3</v>
      </c>
      <c r="H11" s="53" t="s">
        <v>4</v>
      </c>
      <c r="I11" s="53"/>
      <c r="J11" s="53" t="s">
        <v>5</v>
      </c>
      <c r="K11" s="53" t="s">
        <v>6</v>
      </c>
      <c r="L11" s="53"/>
      <c r="M11" s="53"/>
      <c r="N11" s="53"/>
      <c r="O11" s="53" t="s">
        <v>7</v>
      </c>
      <c r="P11" s="53" t="s">
        <v>8</v>
      </c>
      <c r="Q11" s="53"/>
      <c r="R11" s="54"/>
      <c r="S11" s="54"/>
      <c r="T11" s="54" t="s">
        <v>9</v>
      </c>
      <c r="U11" s="54" t="s">
        <v>10</v>
      </c>
      <c r="V11" s="54"/>
      <c r="W11" s="54"/>
      <c r="X11" s="54"/>
      <c r="Y11" s="79" t="s">
        <v>35</v>
      </c>
      <c r="Z11" s="81" t="s">
        <v>23</v>
      </c>
      <c r="AA11" s="83" t="s">
        <v>34</v>
      </c>
    </row>
    <row r="12" spans="3:30" ht="19.5" customHeight="1" x14ac:dyDescent="0.3">
      <c r="C12" s="35">
        <v>1</v>
      </c>
      <c r="D12" s="99" t="s">
        <v>79</v>
      </c>
      <c r="E12" s="40" t="s">
        <v>25</v>
      </c>
      <c r="F12" s="40" t="s">
        <v>25</v>
      </c>
      <c r="G12" s="40" t="s">
        <v>25</v>
      </c>
      <c r="H12" s="40" t="s">
        <v>25</v>
      </c>
      <c r="I12" s="40"/>
      <c r="J12" s="40" t="s">
        <v>32</v>
      </c>
      <c r="K12" s="40" t="s">
        <v>25</v>
      </c>
      <c r="L12" s="40"/>
      <c r="M12" s="40"/>
      <c r="N12" s="40"/>
      <c r="O12" s="40" t="s">
        <v>25</v>
      </c>
      <c r="P12" s="40" t="s">
        <v>25</v>
      </c>
      <c r="Q12" s="40"/>
      <c r="R12" s="40"/>
      <c r="S12" s="40"/>
      <c r="T12" s="40" t="s">
        <v>25</v>
      </c>
      <c r="U12" s="40" t="s">
        <v>25</v>
      </c>
      <c r="V12" s="40"/>
      <c r="W12" s="40"/>
      <c r="X12" s="40"/>
      <c r="Y12" s="80">
        <f>COUNTIF(E12:X12,"✔")</f>
        <v>1</v>
      </c>
      <c r="Z12" s="82">
        <f>COUNTIF(E12:X12,"X")</f>
        <v>9</v>
      </c>
      <c r="AA12" s="84">
        <f>COUNTIF(E12:X12,"–")</f>
        <v>0</v>
      </c>
      <c r="AC12" s="101" t="s">
        <v>27</v>
      </c>
      <c r="AD12" s="102"/>
    </row>
    <row r="13" spans="3:30" ht="19.899999999999999" customHeight="1" x14ac:dyDescent="0.3">
      <c r="C13" s="35">
        <v>2</v>
      </c>
      <c r="D13" s="99" t="s">
        <v>80</v>
      </c>
      <c r="E13" s="40" t="s">
        <v>32</v>
      </c>
      <c r="F13" s="40" t="s">
        <v>32</v>
      </c>
      <c r="G13" s="40" t="s">
        <v>25</v>
      </c>
      <c r="H13" s="40" t="s">
        <v>32</v>
      </c>
      <c r="I13" s="40"/>
      <c r="J13" s="40" t="s">
        <v>32</v>
      </c>
      <c r="K13" s="40" t="s">
        <v>25</v>
      </c>
      <c r="L13" s="40"/>
      <c r="M13" s="40"/>
      <c r="N13" s="40"/>
      <c r="O13" s="40" t="s">
        <v>25</v>
      </c>
      <c r="P13" s="40" t="s">
        <v>25</v>
      </c>
      <c r="Q13" s="40"/>
      <c r="R13" s="40"/>
      <c r="S13" s="40"/>
      <c r="T13" s="40" t="s">
        <v>25</v>
      </c>
      <c r="U13" s="40" t="s">
        <v>25</v>
      </c>
      <c r="V13" s="40"/>
      <c r="W13" s="40"/>
      <c r="X13" s="40"/>
      <c r="Y13" s="80">
        <f>COUNTIF(E13:X13,"✔")</f>
        <v>4</v>
      </c>
      <c r="Z13" s="82">
        <f>COUNTIF(E13:X13,"X")</f>
        <v>6</v>
      </c>
      <c r="AA13" s="84">
        <f>COUNTIF(E13:X13,"–")</f>
        <v>0</v>
      </c>
      <c r="AC13" s="50" t="s">
        <v>29</v>
      </c>
      <c r="AD13" s="46" t="s">
        <v>32</v>
      </c>
    </row>
    <row r="14" spans="3:30" ht="19.899999999999999" customHeight="1" x14ac:dyDescent="0.3">
      <c r="C14" s="35">
        <v>3</v>
      </c>
      <c r="D14" s="99" t="s">
        <v>81</v>
      </c>
      <c r="E14" s="40" t="s">
        <v>25</v>
      </c>
      <c r="F14" s="40" t="s">
        <v>32</v>
      </c>
      <c r="G14" s="40" t="s">
        <v>25</v>
      </c>
      <c r="H14" s="40" t="s">
        <v>25</v>
      </c>
      <c r="I14" s="40"/>
      <c r="J14" s="40" t="s">
        <v>25</v>
      </c>
      <c r="K14" s="40" t="s">
        <v>25</v>
      </c>
      <c r="L14" s="40"/>
      <c r="M14" s="40"/>
      <c r="N14" s="40"/>
      <c r="O14" s="40" t="s">
        <v>25</v>
      </c>
      <c r="P14" s="40" t="s">
        <v>25</v>
      </c>
      <c r="Q14" s="40"/>
      <c r="R14" s="40"/>
      <c r="S14" s="40"/>
      <c r="T14" s="40" t="s">
        <v>25</v>
      </c>
      <c r="U14" s="40" t="s">
        <v>25</v>
      </c>
      <c r="V14" s="40"/>
      <c r="W14" s="40"/>
      <c r="X14" s="40"/>
      <c r="Y14" s="80">
        <f>COUNTIF(E14:X14,"✔")</f>
        <v>1</v>
      </c>
      <c r="Z14" s="82">
        <f>COUNTIF(E14:X14,"X")</f>
        <v>9</v>
      </c>
      <c r="AA14" s="84">
        <f>COUNTIF(E14:X14,"–")</f>
        <v>0</v>
      </c>
      <c r="AC14" s="50" t="s">
        <v>30</v>
      </c>
      <c r="AD14" s="47" t="s">
        <v>25</v>
      </c>
    </row>
    <row r="15" spans="3:30" ht="19.899999999999999" customHeight="1" thickBot="1" x14ac:dyDescent="0.35">
      <c r="C15" s="35">
        <v>4</v>
      </c>
      <c r="D15" s="99" t="s">
        <v>82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80">
        <f>COUNTIF(E15:X15,"✔")</f>
        <v>0</v>
      </c>
      <c r="Z15" s="82">
        <f>COUNTIF(E15:X15,"X")</f>
        <v>0</v>
      </c>
      <c r="AA15" s="84">
        <f>COUNTIF(E15:X15,"–")</f>
        <v>0</v>
      </c>
      <c r="AC15" s="51" t="s">
        <v>31</v>
      </c>
      <c r="AD15" s="49" t="s">
        <v>33</v>
      </c>
    </row>
    <row r="16" spans="3:30" ht="19.899999999999999" customHeight="1" x14ac:dyDescent="0.3">
      <c r="C16" s="35">
        <v>5</v>
      </c>
      <c r="D16" s="99" t="s">
        <v>83</v>
      </c>
      <c r="E16" s="40" t="s">
        <v>25</v>
      </c>
      <c r="F16" s="40" t="s">
        <v>25</v>
      </c>
      <c r="G16" s="40" t="s">
        <v>25</v>
      </c>
      <c r="H16" s="40" t="s">
        <v>25</v>
      </c>
      <c r="I16" s="40"/>
      <c r="J16" s="40" t="s">
        <v>25</v>
      </c>
      <c r="K16" s="40" t="s">
        <v>25</v>
      </c>
      <c r="L16" s="40"/>
      <c r="M16" s="40"/>
      <c r="N16" s="40"/>
      <c r="O16" s="40" t="s">
        <v>25</v>
      </c>
      <c r="P16" s="40" t="s">
        <v>25</v>
      </c>
      <c r="Q16" s="40"/>
      <c r="R16" s="40"/>
      <c r="S16" s="40"/>
      <c r="T16" s="40" t="s">
        <v>25</v>
      </c>
      <c r="U16" s="40" t="s">
        <v>25</v>
      </c>
      <c r="V16" s="40"/>
      <c r="W16" s="40"/>
      <c r="X16" s="40"/>
      <c r="Y16" s="80">
        <f>COUNTIF(E16:X16,"✔")</f>
        <v>0</v>
      </c>
      <c r="Z16" s="82">
        <f>COUNTIF(E16:X16,"X")</f>
        <v>10</v>
      </c>
      <c r="AA16" s="84">
        <f>COUNTIF(E16:X16,"–")</f>
        <v>0</v>
      </c>
    </row>
    <row r="17" spans="3:27" ht="19.5" customHeight="1" x14ac:dyDescent="0.3">
      <c r="C17" s="35">
        <v>6</v>
      </c>
      <c r="D17" s="99" t="s">
        <v>84</v>
      </c>
      <c r="E17" s="40" t="s">
        <v>25</v>
      </c>
      <c r="F17" s="40" t="s">
        <v>25</v>
      </c>
      <c r="G17" s="40" t="s">
        <v>25</v>
      </c>
      <c r="H17" s="40" t="s">
        <v>25</v>
      </c>
      <c r="I17" s="40"/>
      <c r="J17" s="40" t="s">
        <v>25</v>
      </c>
      <c r="K17" s="40" t="s">
        <v>25</v>
      </c>
      <c r="L17" s="40"/>
      <c r="M17" s="40"/>
      <c r="N17" s="40"/>
      <c r="O17" s="40" t="s">
        <v>25</v>
      </c>
      <c r="P17" s="40" t="s">
        <v>25</v>
      </c>
      <c r="Q17" s="40"/>
      <c r="R17" s="40"/>
      <c r="S17" s="40"/>
      <c r="T17" s="40" t="s">
        <v>25</v>
      </c>
      <c r="U17" s="40" t="s">
        <v>25</v>
      </c>
      <c r="V17" s="40"/>
      <c r="W17" s="40"/>
      <c r="X17" s="40"/>
      <c r="Y17" s="80">
        <f>COUNTIF(E17:X17,"✔")</f>
        <v>0</v>
      </c>
      <c r="Z17" s="82">
        <f>COUNTIF(E17:X17,"X")</f>
        <v>10</v>
      </c>
      <c r="AA17" s="84">
        <f>COUNTIF(E17:X17,"–")</f>
        <v>0</v>
      </c>
    </row>
    <row r="18" spans="3:27" ht="19.899999999999999" customHeight="1" x14ac:dyDescent="0.25">
      <c r="C18" s="35">
        <v>7</v>
      </c>
      <c r="D18" s="3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80">
        <f>COUNTIF(E18:X18,"✔")</f>
        <v>0</v>
      </c>
      <c r="Z18" s="82">
        <f>COUNTIF(E18:X18,"X")</f>
        <v>0</v>
      </c>
      <c r="AA18" s="84">
        <f>COUNTIF(E18:X18,"–")</f>
        <v>0</v>
      </c>
    </row>
    <row r="19" spans="3:27" ht="19.899999999999999" customHeight="1" x14ac:dyDescent="0.25">
      <c r="C19" s="35">
        <v>8</v>
      </c>
      <c r="D19" s="3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80">
        <f>COUNTIF(E19:X19,"✔")</f>
        <v>0</v>
      </c>
      <c r="Z19" s="82">
        <f>COUNTIF(E19:X19,"X")</f>
        <v>0</v>
      </c>
      <c r="AA19" s="84">
        <f>COUNTIF(E19:X19,"–")</f>
        <v>0</v>
      </c>
    </row>
    <row r="20" spans="3:27" ht="19.899999999999999" customHeight="1" x14ac:dyDescent="0.25">
      <c r="C20" s="35">
        <v>9</v>
      </c>
      <c r="D20" s="33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80">
        <f>COUNTIF(E20:X20,"✔")</f>
        <v>0</v>
      </c>
      <c r="Z20" s="82">
        <f>COUNTIF(E20:X20,"X")</f>
        <v>0</v>
      </c>
      <c r="AA20" s="84">
        <f>COUNTIF(E20:X20,"–")</f>
        <v>0</v>
      </c>
    </row>
    <row r="21" spans="3:27" ht="19.899999999999999" customHeight="1" x14ac:dyDescent="0.25">
      <c r="C21" s="35">
        <v>10</v>
      </c>
      <c r="D21" s="33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80">
        <f>COUNTIF(E21:X21,"✔")</f>
        <v>0</v>
      </c>
      <c r="Z21" s="82">
        <f>COUNTIF(E21:X21,"X")</f>
        <v>0</v>
      </c>
      <c r="AA21" s="84">
        <f>COUNTIF(E21:X21,"–")</f>
        <v>0</v>
      </c>
    </row>
    <row r="22" spans="3:27" ht="19.899999999999999" customHeight="1" x14ac:dyDescent="0.25">
      <c r="C22" s="35">
        <v>11</v>
      </c>
      <c r="D22" s="33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80">
        <f>COUNTIF(E22:X22,"✔")</f>
        <v>0</v>
      </c>
      <c r="Z22" s="82">
        <f>COUNTIF(E22:X22,"X")</f>
        <v>0</v>
      </c>
      <c r="AA22" s="84">
        <f>COUNTIF(E22:X22,"–")</f>
        <v>0</v>
      </c>
    </row>
    <row r="23" spans="3:27" ht="19.899999999999999" customHeight="1" x14ac:dyDescent="0.25">
      <c r="C23" s="35">
        <v>12</v>
      </c>
      <c r="D23" s="33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80">
        <f>COUNTIF(E23:X23,"✔")</f>
        <v>0</v>
      </c>
      <c r="Z23" s="82">
        <f>COUNTIF(E23:X23,"X")</f>
        <v>0</v>
      </c>
      <c r="AA23" s="84">
        <f>COUNTIF(E23:X23,"–")</f>
        <v>0</v>
      </c>
    </row>
    <row r="24" spans="3:27" ht="19.899999999999999" customHeight="1" x14ac:dyDescent="0.25">
      <c r="C24" s="35">
        <v>13</v>
      </c>
      <c r="D24" s="33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80">
        <f>COUNTIF(E24:X24,"✔")</f>
        <v>0</v>
      </c>
      <c r="Z24" s="82">
        <f>COUNTIF(E24:X24,"X")</f>
        <v>0</v>
      </c>
      <c r="AA24" s="84">
        <f>COUNTIF(E24:X24,"–")</f>
        <v>0</v>
      </c>
    </row>
    <row r="25" spans="3:27" ht="19.899999999999999" customHeight="1" x14ac:dyDescent="0.25">
      <c r="C25" s="35">
        <v>14</v>
      </c>
      <c r="D25" s="33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80">
        <f>COUNTIF(E25:X25,"✔")</f>
        <v>0</v>
      </c>
      <c r="Z25" s="82">
        <f>COUNTIF(E25:X25,"X")</f>
        <v>0</v>
      </c>
      <c r="AA25" s="84">
        <f>COUNTIF(E25:X25,"–")</f>
        <v>0</v>
      </c>
    </row>
    <row r="26" spans="3:27" ht="19.899999999999999" customHeight="1" x14ac:dyDescent="0.25">
      <c r="C26" s="35">
        <v>15</v>
      </c>
      <c r="D26" s="33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80">
        <f>COUNTIF(E26:X26,"✔")</f>
        <v>0</v>
      </c>
      <c r="Z26" s="82">
        <f>COUNTIF(E26:X26,"X")</f>
        <v>0</v>
      </c>
      <c r="AA26" s="84">
        <f>COUNTIF(E26:X26,"–")</f>
        <v>0</v>
      </c>
    </row>
    <row r="27" spans="3:27" ht="19.899999999999999" customHeight="1" x14ac:dyDescent="0.25">
      <c r="C27" s="35">
        <v>16</v>
      </c>
      <c r="D27" s="33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80">
        <f>COUNTIF(E27:X27,"✔")</f>
        <v>0</v>
      </c>
      <c r="Z27" s="82">
        <f>COUNTIF(E27:X27,"X")</f>
        <v>0</v>
      </c>
      <c r="AA27" s="84">
        <f>COUNTIF(E27:X27,"–")</f>
        <v>0</v>
      </c>
    </row>
    <row r="28" spans="3:27" ht="19.899999999999999" customHeight="1" x14ac:dyDescent="0.25">
      <c r="C28" s="35">
        <v>17</v>
      </c>
      <c r="D28" s="33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80">
        <f>COUNTIF(E28:X28,"✔")</f>
        <v>0</v>
      </c>
      <c r="Z28" s="82">
        <f>COUNTIF(E28:X28,"X")</f>
        <v>0</v>
      </c>
      <c r="AA28" s="84">
        <f>COUNTIF(E28:X28,"–")</f>
        <v>0</v>
      </c>
    </row>
    <row r="29" spans="3:27" ht="19.899999999999999" customHeight="1" x14ac:dyDescent="0.25">
      <c r="C29" s="35">
        <v>18</v>
      </c>
      <c r="D29" s="3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80">
        <f>COUNTIF(E29:X29,"✔")</f>
        <v>0</v>
      </c>
      <c r="Z29" s="82">
        <f>COUNTIF(E29:X29,"X")</f>
        <v>0</v>
      </c>
      <c r="AA29" s="84">
        <f>COUNTIF(E29:X29,"–")</f>
        <v>0</v>
      </c>
    </row>
    <row r="30" spans="3:27" ht="19.899999999999999" customHeight="1" x14ac:dyDescent="0.25">
      <c r="C30" s="35">
        <v>19</v>
      </c>
      <c r="D30" s="3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80">
        <f>COUNTIF(E30:X30,"✔")</f>
        <v>0</v>
      </c>
      <c r="Z30" s="82">
        <f>COUNTIF(E30:X30,"X")</f>
        <v>0</v>
      </c>
      <c r="AA30" s="84">
        <f>COUNTIF(E30:X30,"–")</f>
        <v>0</v>
      </c>
    </row>
    <row r="31" spans="3:27" ht="19.899999999999999" customHeight="1" x14ac:dyDescent="0.25">
      <c r="C31" s="35">
        <v>20</v>
      </c>
      <c r="D31" s="3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80">
        <f>COUNTIF(E31:X31,"✔")</f>
        <v>0</v>
      </c>
      <c r="Z31" s="82">
        <f>COUNTIF(E31:X31,"X")</f>
        <v>0</v>
      </c>
      <c r="AA31" s="84">
        <f>COUNTIF(E31:X31,"–")</f>
        <v>0</v>
      </c>
    </row>
    <row r="32" spans="3:27" ht="19.899999999999999" customHeight="1" x14ac:dyDescent="0.25">
      <c r="C32" s="35">
        <v>21</v>
      </c>
      <c r="D32" s="3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80">
        <f>COUNTIF(E32:X32,"✔")</f>
        <v>0</v>
      </c>
      <c r="Z32" s="82">
        <f>COUNTIF(E32:X32,"X")</f>
        <v>0</v>
      </c>
      <c r="AA32" s="84">
        <f>COUNTIF(E32:X32,"–")</f>
        <v>0</v>
      </c>
    </row>
    <row r="33" spans="3:27" ht="19.899999999999999" customHeight="1" x14ac:dyDescent="0.25">
      <c r="C33" s="35">
        <v>22</v>
      </c>
      <c r="D33" s="33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80">
        <f>COUNTIF(E33:X33,"✔")</f>
        <v>0</v>
      </c>
      <c r="Z33" s="82">
        <f>COUNTIF(E33:X33,"X")</f>
        <v>0</v>
      </c>
      <c r="AA33" s="84">
        <f>COUNTIF(E33:X33,"–")</f>
        <v>0</v>
      </c>
    </row>
    <row r="34" spans="3:27" ht="19.899999999999999" customHeight="1" x14ac:dyDescent="0.25">
      <c r="C34" s="35">
        <v>23</v>
      </c>
      <c r="D34" s="33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80">
        <f>COUNTIF(E34:X34,"✔")</f>
        <v>0</v>
      </c>
      <c r="Z34" s="82">
        <f>COUNTIF(E34:X34,"X")</f>
        <v>0</v>
      </c>
      <c r="AA34" s="84">
        <f>COUNTIF(E34:X34,"–")</f>
        <v>0</v>
      </c>
    </row>
    <row r="35" spans="3:27" ht="19.899999999999999" customHeight="1" x14ac:dyDescent="0.25">
      <c r="C35" s="35">
        <v>24</v>
      </c>
      <c r="D35" s="33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80">
        <f>COUNTIF(E35:X35,"✔")</f>
        <v>0</v>
      </c>
      <c r="Z35" s="82">
        <f>COUNTIF(E35:X35,"X")</f>
        <v>0</v>
      </c>
      <c r="AA35" s="84">
        <f>COUNTIF(E35:X35,"–")</f>
        <v>0</v>
      </c>
    </row>
    <row r="36" spans="3:27" ht="19.899999999999999" customHeight="1" x14ac:dyDescent="0.25">
      <c r="C36" s="35">
        <v>25</v>
      </c>
      <c r="D36" s="33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80">
        <f>COUNTIF(E36:X36,"✔")</f>
        <v>0</v>
      </c>
      <c r="Z36" s="82">
        <f>COUNTIF(E36:X36,"X")</f>
        <v>0</v>
      </c>
      <c r="AA36" s="84">
        <f>COUNTIF(E36:X36,"–")</f>
        <v>0</v>
      </c>
    </row>
    <row r="37" spans="3:27" ht="19.899999999999999" customHeight="1" x14ac:dyDescent="0.25">
      <c r="C37" s="35">
        <v>26</v>
      </c>
      <c r="D37" s="3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80">
        <f>COUNTIF(E37:X37,"✔")</f>
        <v>0</v>
      </c>
      <c r="Z37" s="82">
        <f>COUNTIF(E37:X37,"X")</f>
        <v>0</v>
      </c>
      <c r="AA37" s="84">
        <f>COUNTIF(E37:X37,"–")</f>
        <v>0</v>
      </c>
    </row>
    <row r="38" spans="3:27" ht="19.899999999999999" customHeight="1" x14ac:dyDescent="0.25">
      <c r="C38" s="35">
        <v>27</v>
      </c>
      <c r="D38" s="33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80">
        <f>COUNTIF(E38:X38,"✔")</f>
        <v>0</v>
      </c>
      <c r="Z38" s="82">
        <f>COUNTIF(E38:X38,"X")</f>
        <v>0</v>
      </c>
      <c r="AA38" s="84">
        <f>COUNTIF(E38:X38,"–")</f>
        <v>0</v>
      </c>
    </row>
    <row r="39" spans="3:27" ht="19.899999999999999" customHeight="1" x14ac:dyDescent="0.25">
      <c r="C39" s="35">
        <v>28</v>
      </c>
      <c r="D39" s="3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80">
        <f>COUNTIF(E39:X39,"✔")</f>
        <v>0</v>
      </c>
      <c r="Z39" s="82">
        <f>COUNTIF(E39:X39,"X")</f>
        <v>0</v>
      </c>
      <c r="AA39" s="84">
        <f>COUNTIF(E39:X39,"–")</f>
        <v>0</v>
      </c>
    </row>
    <row r="40" spans="3:27" ht="19.899999999999999" customHeight="1" x14ac:dyDescent="0.25">
      <c r="C40" s="35">
        <v>29</v>
      </c>
      <c r="D40" s="3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80">
        <f>COUNTIF(E40:X40,"✔")</f>
        <v>0</v>
      </c>
      <c r="Z40" s="82">
        <f>COUNTIF(E40:X40,"X")</f>
        <v>0</v>
      </c>
      <c r="AA40" s="84">
        <f>COUNTIF(E40:X40,"–")</f>
        <v>0</v>
      </c>
    </row>
    <row r="41" spans="3:27" ht="19.899999999999999" customHeight="1" x14ac:dyDescent="0.25">
      <c r="C41" s="35">
        <v>30</v>
      </c>
      <c r="D41" s="3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80">
        <f>COUNTIF(E41:X41,"✔")</f>
        <v>0</v>
      </c>
      <c r="Z41" s="82">
        <f>COUNTIF(E41:X41,"X")</f>
        <v>0</v>
      </c>
      <c r="AA41" s="84">
        <f>COUNTIF(E41:X41,"–")</f>
        <v>0</v>
      </c>
    </row>
    <row r="42" spans="3:27" ht="19.899999999999999" customHeight="1" x14ac:dyDescent="0.25">
      <c r="C42" s="35">
        <v>31</v>
      </c>
      <c r="D42" s="3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80">
        <f>COUNTIF(E42:X42,"✔")</f>
        <v>0</v>
      </c>
      <c r="Z42" s="82">
        <f>COUNTIF(E42:X42,"X")</f>
        <v>0</v>
      </c>
      <c r="AA42" s="84">
        <f>COUNTIF(E42:X42,"–")</f>
        <v>0</v>
      </c>
    </row>
    <row r="43" spans="3:27" ht="19.899999999999999" customHeight="1" x14ac:dyDescent="0.25">
      <c r="C43" s="35">
        <v>32</v>
      </c>
      <c r="D43" s="3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80">
        <f>COUNTIF(E43:X43,"✔")</f>
        <v>0</v>
      </c>
      <c r="Z43" s="82">
        <f>COUNTIF(E43:X43,"X")</f>
        <v>0</v>
      </c>
      <c r="AA43" s="84">
        <f>COUNTIF(E43:X43,"–")</f>
        <v>0</v>
      </c>
    </row>
    <row r="44" spans="3:27" ht="19.899999999999999" customHeight="1" x14ac:dyDescent="0.25">
      <c r="C44" s="35">
        <v>33</v>
      </c>
      <c r="D44" s="3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80">
        <f>COUNTIF(E44:X44,"✔")</f>
        <v>0</v>
      </c>
      <c r="Z44" s="82">
        <f>COUNTIF(E44:X44,"X")</f>
        <v>0</v>
      </c>
      <c r="AA44" s="84">
        <f>COUNTIF(E44:X44,"–")</f>
        <v>0</v>
      </c>
    </row>
    <row r="45" spans="3:27" ht="19.899999999999999" customHeight="1" x14ac:dyDescent="0.25">
      <c r="C45" s="35">
        <v>34</v>
      </c>
      <c r="D45" s="3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80">
        <f>COUNTIF(E45:X45,"✔")</f>
        <v>0</v>
      </c>
      <c r="Z45" s="82">
        <f>COUNTIF(E45:X45,"X")</f>
        <v>0</v>
      </c>
      <c r="AA45" s="84">
        <f>COUNTIF(E45:X45,"–")</f>
        <v>0</v>
      </c>
    </row>
    <row r="46" spans="3:27" x14ac:dyDescent="0.25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8" spans="3:27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/>
      <c r="J48" s="7" t="s">
        <v>5</v>
      </c>
      <c r="K48" s="7" t="s">
        <v>6</v>
      </c>
      <c r="L48" s="7"/>
      <c r="M48" s="7"/>
      <c r="N48" s="7"/>
      <c r="O48" s="7" t="s">
        <v>7</v>
      </c>
      <c r="P48" s="7" t="s">
        <v>8</v>
      </c>
      <c r="Q48" s="7"/>
      <c r="R48" s="7"/>
      <c r="S48" s="7"/>
      <c r="T48" s="7" t="s">
        <v>9</v>
      </c>
      <c r="U48" s="7" t="s">
        <v>10</v>
      </c>
      <c r="V48" s="7"/>
      <c r="W48" s="7"/>
      <c r="X48" s="7"/>
      <c r="Y48" s="22" t="s">
        <v>12</v>
      </c>
      <c r="Z48" s="5" t="s">
        <v>18</v>
      </c>
    </row>
    <row r="49" spans="4:26" x14ac:dyDescent="0.25">
      <c r="D49" s="9" t="s">
        <v>17</v>
      </c>
      <c r="E49" s="10">
        <f>COUNTIF(E12:E45,"✔")</f>
        <v>1</v>
      </c>
      <c r="F49" s="10">
        <f t="shared" ref="F49:X49" si="0">COUNTIF(F12:F45,"✔")</f>
        <v>2</v>
      </c>
      <c r="G49" s="10">
        <f t="shared" si="0"/>
        <v>0</v>
      </c>
      <c r="H49" s="10">
        <f t="shared" si="0"/>
        <v>1</v>
      </c>
      <c r="I49" s="10"/>
      <c r="J49" s="10">
        <f t="shared" si="0"/>
        <v>2</v>
      </c>
      <c r="K49" s="10">
        <f t="shared" si="0"/>
        <v>0</v>
      </c>
      <c r="L49" s="10"/>
      <c r="M49" s="10"/>
      <c r="N49" s="10"/>
      <c r="O49" s="10">
        <f t="shared" si="0"/>
        <v>0</v>
      </c>
      <c r="P49" s="10">
        <f t="shared" si="0"/>
        <v>0</v>
      </c>
      <c r="Q49" s="10"/>
      <c r="R49" s="10"/>
      <c r="S49" s="10"/>
      <c r="T49" s="10">
        <f t="shared" si="0"/>
        <v>0</v>
      </c>
      <c r="U49" s="10">
        <f t="shared" si="0"/>
        <v>0</v>
      </c>
      <c r="V49" s="10"/>
      <c r="W49" s="10"/>
      <c r="X49" s="10"/>
      <c r="Y49" s="15">
        <f>SUM(E49:X49)</f>
        <v>6</v>
      </c>
      <c r="Z49" s="12">
        <f>Y49/$Y$52</f>
        <v>0.12</v>
      </c>
    </row>
    <row r="50" spans="4:26" x14ac:dyDescent="0.25">
      <c r="D50" s="44" t="s">
        <v>38</v>
      </c>
      <c r="E50" s="10">
        <f>COUNTIF(E12:E45,"X")</f>
        <v>4</v>
      </c>
      <c r="F50" s="10">
        <f t="shared" ref="F50:X50" si="1">COUNTIF(F12:F45,"X")</f>
        <v>3</v>
      </c>
      <c r="G50" s="10">
        <f t="shared" si="1"/>
        <v>5</v>
      </c>
      <c r="H50" s="10">
        <f t="shared" si="1"/>
        <v>4</v>
      </c>
      <c r="I50" s="10"/>
      <c r="J50" s="10">
        <f t="shared" si="1"/>
        <v>3</v>
      </c>
      <c r="K50" s="10">
        <f t="shared" si="1"/>
        <v>5</v>
      </c>
      <c r="L50" s="10"/>
      <c r="M50" s="10"/>
      <c r="N50" s="10"/>
      <c r="O50" s="10">
        <f t="shared" si="1"/>
        <v>5</v>
      </c>
      <c r="P50" s="10">
        <f t="shared" si="1"/>
        <v>5</v>
      </c>
      <c r="Q50" s="10"/>
      <c r="R50" s="10"/>
      <c r="S50" s="10"/>
      <c r="T50" s="10">
        <f t="shared" si="1"/>
        <v>5</v>
      </c>
      <c r="U50" s="10">
        <f t="shared" si="1"/>
        <v>5</v>
      </c>
      <c r="V50" s="10"/>
      <c r="W50" s="10"/>
      <c r="X50" s="10"/>
      <c r="Y50" s="16">
        <f>SUM(E50:X50)</f>
        <v>44</v>
      </c>
      <c r="Z50" s="13">
        <f>Y50/$Y$52</f>
        <v>0.88</v>
      </c>
    </row>
    <row r="51" spans="4:26" ht="18.75" x14ac:dyDescent="0.3">
      <c r="D51" s="28" t="s">
        <v>14</v>
      </c>
      <c r="E51" s="10">
        <f>COUNTIF(E12:E45,"–")</f>
        <v>0</v>
      </c>
      <c r="F51" s="10">
        <f t="shared" ref="F51:X51" si="2">COUNTIF(F12:F45,"–")</f>
        <v>0</v>
      </c>
      <c r="G51" s="10">
        <f t="shared" si="2"/>
        <v>0</v>
      </c>
      <c r="H51" s="10">
        <f t="shared" si="2"/>
        <v>0</v>
      </c>
      <c r="I51" s="10"/>
      <c r="J51" s="10">
        <f t="shared" si="2"/>
        <v>0</v>
      </c>
      <c r="K51" s="10">
        <f t="shared" si="2"/>
        <v>0</v>
      </c>
      <c r="L51" s="10"/>
      <c r="M51" s="10"/>
      <c r="N51" s="10"/>
      <c r="O51" s="10">
        <f t="shared" si="2"/>
        <v>0</v>
      </c>
      <c r="P51" s="10">
        <f t="shared" si="2"/>
        <v>0</v>
      </c>
      <c r="Q51" s="10"/>
      <c r="R51" s="10"/>
      <c r="S51" s="10"/>
      <c r="T51" s="10">
        <f t="shared" si="2"/>
        <v>0</v>
      </c>
      <c r="U51" s="10">
        <f t="shared" si="2"/>
        <v>0</v>
      </c>
      <c r="V51" s="10"/>
      <c r="W51" s="10"/>
      <c r="X51" s="10"/>
      <c r="Y51" s="26">
        <f>SUM(E51:X51)</f>
        <v>0</v>
      </c>
      <c r="Z51" s="14">
        <f t="shared" ref="Z51:Z52" si="3">Y51/$Y$52</f>
        <v>0</v>
      </c>
    </row>
    <row r="52" spans="4:26" x14ac:dyDescent="0.25">
      <c r="D52" s="11" t="s">
        <v>12</v>
      </c>
      <c r="E52" s="17">
        <f t="shared" ref="E52:Y52" si="4">SUM(E49:E51)</f>
        <v>5</v>
      </c>
      <c r="F52" s="17">
        <f t="shared" si="4"/>
        <v>5</v>
      </c>
      <c r="G52" s="17">
        <f t="shared" si="4"/>
        <v>5</v>
      </c>
      <c r="H52" s="17">
        <f t="shared" si="4"/>
        <v>5</v>
      </c>
      <c r="I52" s="17"/>
      <c r="J52" s="17">
        <f t="shared" si="4"/>
        <v>5</v>
      </c>
      <c r="K52" s="17">
        <f t="shared" si="4"/>
        <v>5</v>
      </c>
      <c r="L52" s="17"/>
      <c r="M52" s="17"/>
      <c r="N52" s="17"/>
      <c r="O52" s="17">
        <f t="shared" si="4"/>
        <v>5</v>
      </c>
      <c r="P52" s="17">
        <f t="shared" si="4"/>
        <v>5</v>
      </c>
      <c r="Q52" s="17"/>
      <c r="R52" s="17"/>
      <c r="S52" s="17"/>
      <c r="T52" s="17">
        <f t="shared" si="4"/>
        <v>5</v>
      </c>
      <c r="U52" s="17">
        <f t="shared" si="4"/>
        <v>5</v>
      </c>
      <c r="V52" s="17"/>
      <c r="W52" s="17"/>
      <c r="X52" s="17"/>
      <c r="Y52" s="18">
        <f t="shared" si="4"/>
        <v>50</v>
      </c>
      <c r="Z52" s="23">
        <f t="shared" si="3"/>
        <v>1</v>
      </c>
    </row>
    <row r="53" spans="4:26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6"/>
    </row>
    <row r="54" spans="4:26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</sheetData>
  <mergeCells count="13">
    <mergeCell ref="AC12:AD12"/>
    <mergeCell ref="D2:Z2"/>
    <mergeCell ref="E7:P7"/>
    <mergeCell ref="E8:P8"/>
    <mergeCell ref="R8:V8"/>
    <mergeCell ref="Y8:AC8"/>
    <mergeCell ref="Y10:AA10"/>
    <mergeCell ref="C10:D10"/>
    <mergeCell ref="R7:V7"/>
    <mergeCell ref="E10:I10"/>
    <mergeCell ref="J10:N10"/>
    <mergeCell ref="O10:S10"/>
    <mergeCell ref="T10:X10"/>
  </mergeCells>
  <dataValidations count="1">
    <dataValidation type="list" allowBlank="1" showInputMessage="1" showErrorMessage="1" sqref="E12:X45" xr:uid="{00000000-0002-0000-0200-000000000000}">
      <formula1>$AD$13:$AD$15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D54"/>
  <sheetViews>
    <sheetView topLeftCell="E48" zoomScale="77" zoomScaleNormal="77" workbookViewId="0">
      <selection activeCell="N76" sqref="N76"/>
    </sheetView>
  </sheetViews>
  <sheetFormatPr baseColWidth="10" defaultRowHeight="15" x14ac:dyDescent="0.2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4" width="6.28515625" customWidth="1"/>
    <col min="25" max="25" width="13.42578125" customWidth="1"/>
    <col min="26" max="26" width="15.7109375" customWidth="1"/>
    <col min="27" max="27" width="12.42578125" customWidth="1"/>
    <col min="28" max="28" width="7" customWidth="1"/>
    <col min="29" max="29" width="21.42578125" customWidth="1"/>
  </cols>
  <sheetData>
    <row r="1" spans="3:30" x14ac:dyDescent="0.25"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3:30" ht="31.5" x14ac:dyDescent="0.5">
      <c r="D2" s="124" t="s">
        <v>117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6" spans="3:30" x14ac:dyDescent="0.25">
      <c r="Y6" s="137"/>
      <c r="Z6" s="137"/>
      <c r="AA6" s="137"/>
    </row>
    <row r="7" spans="3:30" ht="22.15" customHeight="1" x14ac:dyDescent="0.35">
      <c r="D7" s="90" t="s">
        <v>42</v>
      </c>
      <c r="E7" s="107" t="s">
        <v>105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R7" s="106" t="s">
        <v>43</v>
      </c>
      <c r="S7" s="106"/>
      <c r="T7" s="106"/>
      <c r="U7" s="106"/>
      <c r="V7" s="106"/>
      <c r="X7" s="100">
        <v>13</v>
      </c>
      <c r="Y7" s="94"/>
    </row>
    <row r="8" spans="3:30" ht="22.15" customHeight="1" x14ac:dyDescent="0.35">
      <c r="D8" s="91" t="s">
        <v>28</v>
      </c>
      <c r="E8" s="105" t="s">
        <v>107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34"/>
      <c r="R8" s="106" t="s">
        <v>48</v>
      </c>
      <c r="S8" s="106"/>
      <c r="T8" s="106"/>
      <c r="U8" s="106"/>
      <c r="V8" s="106"/>
      <c r="X8" s="100" t="s">
        <v>106</v>
      </c>
      <c r="Y8" s="103"/>
      <c r="Z8" s="103"/>
      <c r="AA8" s="103"/>
      <c r="AB8" s="103"/>
      <c r="AC8" s="103"/>
    </row>
    <row r="9" spans="3:30" x14ac:dyDescent="0.25"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3:30" ht="53.25" customHeight="1" x14ac:dyDescent="0.4">
      <c r="C10" s="129" t="s">
        <v>115</v>
      </c>
      <c r="D10" s="130"/>
      <c r="E10" s="131" t="s">
        <v>108</v>
      </c>
      <c r="F10" s="132"/>
      <c r="G10" s="132"/>
      <c r="H10" s="132"/>
      <c r="I10" s="133"/>
      <c r="J10" s="131" t="s">
        <v>109</v>
      </c>
      <c r="K10" s="132"/>
      <c r="L10" s="132"/>
      <c r="M10" s="132"/>
      <c r="N10" s="133"/>
      <c r="O10" s="134" t="s">
        <v>116</v>
      </c>
      <c r="P10" s="135"/>
      <c r="Q10" s="135"/>
      <c r="R10" s="135"/>
      <c r="S10" s="136"/>
      <c r="T10" s="134" t="s">
        <v>111</v>
      </c>
      <c r="U10" s="135"/>
      <c r="V10" s="135"/>
      <c r="W10" s="135"/>
      <c r="X10" s="136"/>
      <c r="Y10" s="128" t="s">
        <v>22</v>
      </c>
      <c r="Z10" s="128"/>
      <c r="AA10" s="128"/>
    </row>
    <row r="11" spans="3:30" ht="15.75" thickBot="1" x14ac:dyDescent="0.3">
      <c r="C11" s="36" t="s">
        <v>21</v>
      </c>
      <c r="D11" s="37" t="s">
        <v>20</v>
      </c>
      <c r="E11" s="38" t="s">
        <v>1</v>
      </c>
      <c r="F11" s="38" t="s">
        <v>2</v>
      </c>
      <c r="G11" s="38" t="s">
        <v>3</v>
      </c>
      <c r="H11" s="38"/>
      <c r="I11" s="38"/>
      <c r="J11" s="38" t="s">
        <v>4</v>
      </c>
      <c r="K11" s="38" t="s">
        <v>5</v>
      </c>
      <c r="L11" s="38" t="s">
        <v>6</v>
      </c>
      <c r="M11" s="38"/>
      <c r="N11" s="38"/>
      <c r="O11" s="38" t="s">
        <v>7</v>
      </c>
      <c r="P11" s="38" t="s">
        <v>8</v>
      </c>
      <c r="Q11" s="38"/>
      <c r="R11" s="36"/>
      <c r="S11" s="36"/>
      <c r="T11" s="36" t="s">
        <v>9</v>
      </c>
      <c r="U11" s="36" t="s">
        <v>10</v>
      </c>
      <c r="V11" s="36"/>
      <c r="W11" s="36"/>
      <c r="X11" s="36"/>
      <c r="Y11" s="15" t="s">
        <v>35</v>
      </c>
      <c r="Z11" s="86" t="s">
        <v>23</v>
      </c>
      <c r="AA11" s="88" t="s">
        <v>118</v>
      </c>
    </row>
    <row r="12" spans="3:30" ht="15.75" x14ac:dyDescent="0.25">
      <c r="C12" s="35">
        <v>1</v>
      </c>
      <c r="D12" s="98" t="s">
        <v>85</v>
      </c>
      <c r="E12" s="43" t="s">
        <v>32</v>
      </c>
      <c r="F12" s="43" t="s">
        <v>25</v>
      </c>
      <c r="G12" s="43" t="s">
        <v>25</v>
      </c>
      <c r="H12" s="43"/>
      <c r="I12" s="43"/>
      <c r="J12" s="43" t="s">
        <v>32</v>
      </c>
      <c r="K12" s="43" t="s">
        <v>32</v>
      </c>
      <c r="L12" s="43" t="s">
        <v>25</v>
      </c>
      <c r="M12" s="43"/>
      <c r="N12" s="43"/>
      <c r="O12" s="43" t="s">
        <v>25</v>
      </c>
      <c r="P12" s="43" t="s">
        <v>25</v>
      </c>
      <c r="Q12" s="43"/>
      <c r="R12" s="43"/>
      <c r="S12" s="43"/>
      <c r="T12" s="43" t="s">
        <v>25</v>
      </c>
      <c r="U12" s="43" t="s">
        <v>32</v>
      </c>
      <c r="V12" s="43"/>
      <c r="W12" s="43"/>
      <c r="X12" s="43"/>
      <c r="Y12" s="85">
        <f>COUNTIF(E12:X12,"✔")</f>
        <v>4</v>
      </c>
      <c r="Z12" s="87">
        <f>COUNTIF(E12:X12,"X")</f>
        <v>6</v>
      </c>
      <c r="AA12" s="89">
        <f>COUNTIF(E12:X12,"–")</f>
        <v>0</v>
      </c>
      <c r="AC12" s="101" t="s">
        <v>27</v>
      </c>
      <c r="AD12" s="102"/>
    </row>
    <row r="13" spans="3:30" ht="15.75" x14ac:dyDescent="0.25">
      <c r="C13" s="35">
        <v>2</v>
      </c>
      <c r="D13" s="98" t="s">
        <v>86</v>
      </c>
      <c r="E13" s="43" t="s">
        <v>32</v>
      </c>
      <c r="F13" s="43" t="s">
        <v>25</v>
      </c>
      <c r="G13" s="43" t="s">
        <v>25</v>
      </c>
      <c r="H13" s="43"/>
      <c r="I13" s="43"/>
      <c r="J13" s="43" t="s">
        <v>32</v>
      </c>
      <c r="K13" s="43" t="s">
        <v>32</v>
      </c>
      <c r="L13" s="43" t="s">
        <v>25</v>
      </c>
      <c r="M13" s="43"/>
      <c r="N13" s="43"/>
      <c r="O13" s="43" t="s">
        <v>25</v>
      </c>
      <c r="P13" s="43" t="s">
        <v>25</v>
      </c>
      <c r="Q13" s="43"/>
      <c r="R13" s="43"/>
      <c r="S13" s="43"/>
      <c r="T13" s="43" t="s">
        <v>25</v>
      </c>
      <c r="U13" s="43" t="s">
        <v>25</v>
      </c>
      <c r="V13" s="43"/>
      <c r="W13" s="43"/>
      <c r="X13" s="43"/>
      <c r="Y13" s="85">
        <f>COUNTIF(E13:X13,"✔")</f>
        <v>3</v>
      </c>
      <c r="Z13" s="87">
        <f>COUNTIF(E13:X13,"X")</f>
        <v>7</v>
      </c>
      <c r="AA13" s="89">
        <f>COUNTIF(F13:Y13,"O")</f>
        <v>0</v>
      </c>
      <c r="AC13" s="50" t="s">
        <v>29</v>
      </c>
      <c r="AD13" s="46" t="s">
        <v>32</v>
      </c>
    </row>
    <row r="14" spans="3:30" ht="15.75" x14ac:dyDescent="0.25">
      <c r="C14" s="35">
        <v>3</v>
      </c>
      <c r="D14" s="98" t="s">
        <v>87</v>
      </c>
      <c r="E14" s="43" t="s">
        <v>25</v>
      </c>
      <c r="F14" s="43" t="s">
        <v>25</v>
      </c>
      <c r="G14" s="43" t="s">
        <v>25</v>
      </c>
      <c r="H14" s="43"/>
      <c r="I14" s="43"/>
      <c r="J14" s="43" t="s">
        <v>32</v>
      </c>
      <c r="K14" s="43" t="s">
        <v>25</v>
      </c>
      <c r="L14" s="43" t="s">
        <v>25</v>
      </c>
      <c r="M14" s="43"/>
      <c r="N14" s="43"/>
      <c r="O14" s="43" t="s">
        <v>25</v>
      </c>
      <c r="P14" s="43" t="s">
        <v>25</v>
      </c>
      <c r="Q14" s="43"/>
      <c r="R14" s="43"/>
      <c r="S14" s="43"/>
      <c r="T14" s="43" t="s">
        <v>25</v>
      </c>
      <c r="U14" s="43" t="s">
        <v>25</v>
      </c>
      <c r="V14" s="43"/>
      <c r="W14" s="43"/>
      <c r="X14" s="43"/>
      <c r="Y14" s="85">
        <f>COUNTIF(E14:X14,"✔")</f>
        <v>1</v>
      </c>
      <c r="Z14" s="87">
        <f>COUNTIF(E14:X14,"X")</f>
        <v>9</v>
      </c>
      <c r="AA14" s="89">
        <f>COUNTIF(F14:Y14,"O")</f>
        <v>0</v>
      </c>
      <c r="AC14" s="50" t="s">
        <v>30</v>
      </c>
      <c r="AD14" s="47" t="s">
        <v>25</v>
      </c>
    </row>
    <row r="15" spans="3:30" ht="16.5" customHeight="1" thickBot="1" x14ac:dyDescent="0.3">
      <c r="C15" s="35">
        <v>4</v>
      </c>
      <c r="D15" s="98" t="s">
        <v>88</v>
      </c>
      <c r="E15" s="43" t="s">
        <v>25</v>
      </c>
      <c r="F15" s="43" t="s">
        <v>25</v>
      </c>
      <c r="G15" s="43" t="s">
        <v>25</v>
      </c>
      <c r="H15" s="43"/>
      <c r="I15" s="43"/>
      <c r="J15" s="43" t="s">
        <v>25</v>
      </c>
      <c r="K15" s="43" t="s">
        <v>25</v>
      </c>
      <c r="L15" s="43" t="s">
        <v>25</v>
      </c>
      <c r="M15" s="43"/>
      <c r="N15" s="43"/>
      <c r="O15" s="43" t="s">
        <v>25</v>
      </c>
      <c r="P15" s="43" t="s">
        <v>25</v>
      </c>
      <c r="Q15" s="43"/>
      <c r="R15" s="43"/>
      <c r="S15" s="43"/>
      <c r="T15" s="43" t="s">
        <v>25</v>
      </c>
      <c r="U15" s="43" t="s">
        <v>25</v>
      </c>
      <c r="V15" s="43"/>
      <c r="W15" s="43"/>
      <c r="X15" s="43"/>
      <c r="Y15" s="85">
        <f>COUNTIF(E15:X15,"✔")</f>
        <v>0</v>
      </c>
      <c r="Z15" s="87">
        <f>COUNTIF(E15:X15,"X")</f>
        <v>10</v>
      </c>
      <c r="AA15" s="89">
        <f>COUNTIF(F15:Y15,"O")</f>
        <v>0</v>
      </c>
      <c r="AC15" s="51" t="s">
        <v>31</v>
      </c>
      <c r="AD15" s="49" t="s">
        <v>33</v>
      </c>
    </row>
    <row r="16" spans="3:30" ht="15.75" x14ac:dyDescent="0.25">
      <c r="C16" s="35">
        <v>5</v>
      </c>
      <c r="D16" s="98" t="s">
        <v>89</v>
      </c>
      <c r="E16" s="43" t="s">
        <v>25</v>
      </c>
      <c r="F16" s="43" t="s">
        <v>25</v>
      </c>
      <c r="G16" s="43" t="s">
        <v>25</v>
      </c>
      <c r="H16" s="43"/>
      <c r="I16" s="43"/>
      <c r="J16" s="43" t="s">
        <v>32</v>
      </c>
      <c r="K16" s="43" t="s">
        <v>25</v>
      </c>
      <c r="L16" s="43" t="s">
        <v>25</v>
      </c>
      <c r="M16" s="43"/>
      <c r="N16" s="43"/>
      <c r="O16" s="43" t="s">
        <v>25</v>
      </c>
      <c r="P16" s="43" t="s">
        <v>25</v>
      </c>
      <c r="Q16" s="43"/>
      <c r="R16" s="43"/>
      <c r="S16" s="43"/>
      <c r="T16" s="43" t="s">
        <v>32</v>
      </c>
      <c r="U16" s="43" t="s">
        <v>32</v>
      </c>
      <c r="V16" s="43"/>
      <c r="W16" s="43"/>
      <c r="X16" s="43"/>
      <c r="Y16" s="85">
        <f>COUNTIF(E16:X16,"✔")</f>
        <v>3</v>
      </c>
      <c r="Z16" s="87">
        <f>COUNTIF(E16:X16,"X")</f>
        <v>7</v>
      </c>
      <c r="AA16" s="89">
        <f>COUNTIF(F16:Y16,"O")</f>
        <v>0</v>
      </c>
    </row>
    <row r="17" spans="3:27" ht="15.75" x14ac:dyDescent="0.25">
      <c r="C17" s="35">
        <v>6</v>
      </c>
      <c r="D17" s="98" t="s">
        <v>103</v>
      </c>
      <c r="E17" s="43" t="s">
        <v>25</v>
      </c>
      <c r="F17" s="43" t="s">
        <v>25</v>
      </c>
      <c r="G17" s="43" t="s">
        <v>33</v>
      </c>
      <c r="H17" s="43"/>
      <c r="I17" s="43"/>
      <c r="J17" s="43" t="s">
        <v>25</v>
      </c>
      <c r="K17" s="43" t="s">
        <v>25</v>
      </c>
      <c r="L17" s="43" t="s">
        <v>25</v>
      </c>
      <c r="M17" s="43"/>
      <c r="N17" s="43"/>
      <c r="O17" s="43" t="s">
        <v>25</v>
      </c>
      <c r="P17" s="43" t="s">
        <v>25</v>
      </c>
      <c r="Q17" s="43"/>
      <c r="R17" s="43"/>
      <c r="S17" s="43"/>
      <c r="T17" s="43" t="s">
        <v>32</v>
      </c>
      <c r="U17" s="43" t="s">
        <v>25</v>
      </c>
      <c r="V17" s="43"/>
      <c r="W17" s="43"/>
      <c r="X17" s="43"/>
      <c r="Y17" s="85">
        <f>COUNTIF(E17:X17,"✔")</f>
        <v>1</v>
      </c>
      <c r="Z17" s="87">
        <f>COUNTIF(E17:X17,"X")</f>
        <v>8</v>
      </c>
      <c r="AA17" s="89">
        <f>COUNTIF(F17:Y17,"O")</f>
        <v>0</v>
      </c>
    </row>
    <row r="18" spans="3:27" ht="15.75" x14ac:dyDescent="0.25">
      <c r="C18" s="35">
        <v>7</v>
      </c>
      <c r="D18" s="98" t="s">
        <v>90</v>
      </c>
      <c r="E18" s="43" t="s">
        <v>25</v>
      </c>
      <c r="F18" s="43" t="s">
        <v>25</v>
      </c>
      <c r="G18" s="43" t="s">
        <v>25</v>
      </c>
      <c r="H18" s="43"/>
      <c r="I18" s="43"/>
      <c r="J18" s="43" t="s">
        <v>25</v>
      </c>
      <c r="K18" s="43" t="s">
        <v>25</v>
      </c>
      <c r="L18" s="43" t="s">
        <v>25</v>
      </c>
      <c r="M18" s="43"/>
      <c r="N18" s="43"/>
      <c r="O18" s="43" t="s">
        <v>25</v>
      </c>
      <c r="P18" s="43" t="s">
        <v>25</v>
      </c>
      <c r="Q18" s="43"/>
      <c r="R18" s="43"/>
      <c r="S18" s="43"/>
      <c r="T18" s="43" t="s">
        <v>25</v>
      </c>
      <c r="U18" s="43" t="s">
        <v>25</v>
      </c>
      <c r="V18" s="43"/>
      <c r="W18" s="43"/>
      <c r="X18" s="43"/>
      <c r="Y18" s="85">
        <f>COUNTIF(E18:X18,"✔")</f>
        <v>0</v>
      </c>
      <c r="Z18" s="87">
        <f>COUNTIF(E18:X18,"X")</f>
        <v>10</v>
      </c>
      <c r="AA18" s="89">
        <f>COUNTIF(F18:Y18,"O")</f>
        <v>0</v>
      </c>
    </row>
    <row r="19" spans="3:27" ht="15.75" x14ac:dyDescent="0.25">
      <c r="C19" s="35">
        <v>8</v>
      </c>
      <c r="D19" s="98" t="s">
        <v>91</v>
      </c>
      <c r="E19" s="43" t="s">
        <v>25</v>
      </c>
      <c r="F19" s="43" t="s">
        <v>25</v>
      </c>
      <c r="G19" s="43" t="s">
        <v>25</v>
      </c>
      <c r="H19" s="43"/>
      <c r="I19" s="43"/>
      <c r="J19" s="43" t="s">
        <v>25</v>
      </c>
      <c r="K19" s="43" t="s">
        <v>25</v>
      </c>
      <c r="L19" s="43" t="s">
        <v>25</v>
      </c>
      <c r="M19" s="43"/>
      <c r="N19" s="43"/>
      <c r="O19" s="43" t="s">
        <v>25</v>
      </c>
      <c r="P19" s="43" t="s">
        <v>25</v>
      </c>
      <c r="Q19" s="43"/>
      <c r="R19" s="43"/>
      <c r="S19" s="43"/>
      <c r="T19" s="43" t="s">
        <v>25</v>
      </c>
      <c r="U19" s="43" t="s">
        <v>25</v>
      </c>
      <c r="V19" s="43"/>
      <c r="W19" s="43"/>
      <c r="X19" s="43"/>
      <c r="Y19" s="85">
        <f>COUNTIF(E19:X19,"✔")</f>
        <v>0</v>
      </c>
      <c r="Z19" s="87">
        <f>COUNTIF(E19:X19,"X")</f>
        <v>10</v>
      </c>
      <c r="AA19" s="89">
        <f>COUNTIF(F19:Y19,"O")</f>
        <v>0</v>
      </c>
    </row>
    <row r="20" spans="3:27" ht="15.75" x14ac:dyDescent="0.25">
      <c r="C20" s="35">
        <v>9</v>
      </c>
      <c r="D20" s="98" t="s">
        <v>92</v>
      </c>
      <c r="E20" s="43" t="s">
        <v>25</v>
      </c>
      <c r="F20" s="43" t="s">
        <v>25</v>
      </c>
      <c r="G20" s="43" t="s">
        <v>25</v>
      </c>
      <c r="H20" s="43"/>
      <c r="I20" s="43"/>
      <c r="J20" s="43" t="s">
        <v>32</v>
      </c>
      <c r="K20" s="43" t="s">
        <v>32</v>
      </c>
      <c r="L20" s="43" t="s">
        <v>25</v>
      </c>
      <c r="M20" s="43"/>
      <c r="N20" s="43"/>
      <c r="O20" s="43" t="s">
        <v>25</v>
      </c>
      <c r="P20" s="43" t="s">
        <v>25</v>
      </c>
      <c r="Q20" s="43"/>
      <c r="R20" s="43"/>
      <c r="S20" s="43"/>
      <c r="T20" s="43" t="s">
        <v>25</v>
      </c>
      <c r="U20" s="43" t="s">
        <v>25</v>
      </c>
      <c r="V20" s="43"/>
      <c r="W20" s="43"/>
      <c r="X20" s="43"/>
      <c r="Y20" s="85">
        <f>COUNTIF(E20:X20,"✔")</f>
        <v>2</v>
      </c>
      <c r="Z20" s="87">
        <f>COUNTIF(E20:X20,"X")</f>
        <v>8</v>
      </c>
      <c r="AA20" s="89">
        <f>COUNTIF(F20:Y20,"O")</f>
        <v>0</v>
      </c>
    </row>
    <row r="21" spans="3:27" ht="15.75" x14ac:dyDescent="0.25">
      <c r="C21" s="35">
        <v>10</v>
      </c>
      <c r="D21" s="98" t="s">
        <v>104</v>
      </c>
      <c r="E21" s="43" t="s">
        <v>25</v>
      </c>
      <c r="F21" s="43" t="s">
        <v>25</v>
      </c>
      <c r="G21" s="43" t="s">
        <v>25</v>
      </c>
      <c r="H21" s="43"/>
      <c r="I21" s="43"/>
      <c r="J21" s="43" t="s">
        <v>25</v>
      </c>
      <c r="K21" s="43" t="s">
        <v>25</v>
      </c>
      <c r="L21" s="43" t="s">
        <v>25</v>
      </c>
      <c r="M21" s="43"/>
      <c r="N21" s="43"/>
      <c r="O21" s="43" t="s">
        <v>25</v>
      </c>
      <c r="P21" s="43" t="s">
        <v>25</v>
      </c>
      <c r="Q21" s="43"/>
      <c r="R21" s="43"/>
      <c r="S21" s="43"/>
      <c r="T21" s="43" t="s">
        <v>25</v>
      </c>
      <c r="U21" s="43" t="s">
        <v>25</v>
      </c>
      <c r="V21" s="43"/>
      <c r="W21" s="43"/>
      <c r="X21" s="43"/>
      <c r="Y21" s="85">
        <f>COUNTIF(E21:X21,"✔")</f>
        <v>0</v>
      </c>
      <c r="Z21" s="87">
        <f>COUNTIF(E21:X21,"X")</f>
        <v>10</v>
      </c>
      <c r="AA21" s="89">
        <f>COUNTIF(F21:Y21,"O")</f>
        <v>0</v>
      </c>
    </row>
    <row r="22" spans="3:27" ht="15.75" x14ac:dyDescent="0.25">
      <c r="C22" s="35">
        <v>11</v>
      </c>
      <c r="D22" s="98" t="s">
        <v>93</v>
      </c>
      <c r="E22" s="43" t="s">
        <v>25</v>
      </c>
      <c r="F22" s="43" t="s">
        <v>25</v>
      </c>
      <c r="G22" s="43" t="s">
        <v>25</v>
      </c>
      <c r="H22" s="43"/>
      <c r="I22" s="43"/>
      <c r="J22" s="43" t="s">
        <v>25</v>
      </c>
      <c r="K22" s="43" t="s">
        <v>25</v>
      </c>
      <c r="L22" s="43" t="s">
        <v>25</v>
      </c>
      <c r="M22" s="43"/>
      <c r="N22" s="43"/>
      <c r="O22" s="43" t="s">
        <v>25</v>
      </c>
      <c r="P22" s="43" t="s">
        <v>25</v>
      </c>
      <c r="Q22" s="43"/>
      <c r="R22" s="43"/>
      <c r="S22" s="43"/>
      <c r="T22" s="43" t="s">
        <v>25</v>
      </c>
      <c r="U22" s="43" t="s">
        <v>25</v>
      </c>
      <c r="V22" s="43"/>
      <c r="W22" s="43"/>
      <c r="X22" s="43"/>
      <c r="Y22" s="85">
        <f>COUNTIF(E22:X22,"✔")</f>
        <v>0</v>
      </c>
      <c r="Z22" s="87">
        <f>COUNTIF(E22:X22,"X")</f>
        <v>10</v>
      </c>
      <c r="AA22" s="89">
        <f>COUNTIF(F22:Y22,"O")</f>
        <v>0</v>
      </c>
    </row>
    <row r="23" spans="3:27" ht="15.75" x14ac:dyDescent="0.25">
      <c r="C23" s="35">
        <v>12</v>
      </c>
      <c r="D23" s="98" t="s">
        <v>94</v>
      </c>
      <c r="E23" s="43" t="s">
        <v>25</v>
      </c>
      <c r="F23" s="43" t="s">
        <v>25</v>
      </c>
      <c r="G23" s="43" t="s">
        <v>25</v>
      </c>
      <c r="H23" s="43"/>
      <c r="I23" s="43"/>
      <c r="J23" s="43" t="s">
        <v>25</v>
      </c>
      <c r="K23" s="43" t="s">
        <v>25</v>
      </c>
      <c r="L23" s="43" t="s">
        <v>25</v>
      </c>
      <c r="M23" s="43"/>
      <c r="N23" s="43"/>
      <c r="O23" s="43" t="s">
        <v>25</v>
      </c>
      <c r="P23" s="43" t="s">
        <v>25</v>
      </c>
      <c r="Q23" s="43"/>
      <c r="R23" s="43"/>
      <c r="S23" s="43"/>
      <c r="T23" s="43" t="s">
        <v>25</v>
      </c>
      <c r="U23" s="43" t="s">
        <v>25</v>
      </c>
      <c r="V23" s="43"/>
      <c r="W23" s="43"/>
      <c r="X23" s="43"/>
      <c r="Y23" s="85">
        <f>COUNTIF(E23:X23,"✔")</f>
        <v>0</v>
      </c>
      <c r="Z23" s="87">
        <f>COUNTIF(E23:X23,"X")</f>
        <v>10</v>
      </c>
      <c r="AA23" s="89">
        <f>COUNTIF(F23:Y23,"O")</f>
        <v>0</v>
      </c>
    </row>
    <row r="24" spans="3:27" ht="15.75" x14ac:dyDescent="0.25">
      <c r="C24" s="35">
        <v>13</v>
      </c>
      <c r="D24" s="98" t="s">
        <v>95</v>
      </c>
      <c r="E24" s="43" t="s">
        <v>25</v>
      </c>
      <c r="F24" s="43" t="s">
        <v>25</v>
      </c>
      <c r="G24" s="43" t="s">
        <v>25</v>
      </c>
      <c r="H24" s="43"/>
      <c r="I24" s="43"/>
      <c r="J24" s="43" t="s">
        <v>25</v>
      </c>
      <c r="K24" s="43" t="s">
        <v>25</v>
      </c>
      <c r="L24" s="43" t="s">
        <v>25</v>
      </c>
      <c r="M24" s="43"/>
      <c r="N24" s="43"/>
      <c r="O24" s="43" t="s">
        <v>25</v>
      </c>
      <c r="P24" s="43" t="s">
        <v>25</v>
      </c>
      <c r="Q24" s="43"/>
      <c r="R24" s="43"/>
      <c r="S24" s="43"/>
      <c r="T24" s="43" t="s">
        <v>25</v>
      </c>
      <c r="U24" s="43" t="s">
        <v>25</v>
      </c>
      <c r="V24" s="43"/>
      <c r="W24" s="43"/>
      <c r="X24" s="43"/>
      <c r="Y24" s="85">
        <f>COUNTIF(E24:X24,"✔")</f>
        <v>0</v>
      </c>
      <c r="Z24" s="87">
        <f>COUNTIF(E24:X24,"X")</f>
        <v>10</v>
      </c>
      <c r="AA24" s="89">
        <f>COUNTIF(F24:Y24,"O")</f>
        <v>0</v>
      </c>
    </row>
    <row r="25" spans="3:27" x14ac:dyDescent="0.25">
      <c r="C25" s="35">
        <v>14</v>
      </c>
      <c r="D25" s="3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85">
        <f>COUNTIF(E25:X25,"A")</f>
        <v>0</v>
      </c>
      <c r="Z25" s="87">
        <f>COUNTIF(E25:X25,"X")</f>
        <v>0</v>
      </c>
      <c r="AA25" s="89">
        <f>COUNTIF(F25:Y25,"O")</f>
        <v>0</v>
      </c>
    </row>
    <row r="26" spans="3:27" x14ac:dyDescent="0.25">
      <c r="C26" s="35">
        <v>15</v>
      </c>
      <c r="D26" s="3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85">
        <f>COUNTIF(E26:X26,"A")</f>
        <v>0</v>
      </c>
      <c r="Z26" s="87">
        <f>COUNTIF(E26:X26,"X")</f>
        <v>0</v>
      </c>
      <c r="AA26" s="89">
        <f>COUNTIF(F26:Y26,"O")</f>
        <v>0</v>
      </c>
    </row>
    <row r="27" spans="3:27" x14ac:dyDescent="0.25">
      <c r="C27" s="35">
        <v>16</v>
      </c>
      <c r="D27" s="3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85">
        <f>COUNTIF(E27:X27,"A")</f>
        <v>0</v>
      </c>
      <c r="Z27" s="87">
        <f>COUNTIF(E27:X27,"X")</f>
        <v>0</v>
      </c>
      <c r="AA27" s="89">
        <f>COUNTIF(F27:Y27,"O")</f>
        <v>0</v>
      </c>
    </row>
    <row r="28" spans="3:27" x14ac:dyDescent="0.25">
      <c r="C28" s="35">
        <v>17</v>
      </c>
      <c r="D28" s="3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85">
        <f>COUNTIF(E28:X28,"A")</f>
        <v>0</v>
      </c>
      <c r="Z28" s="87">
        <f>COUNTIF(E28:X28,"X")</f>
        <v>0</v>
      </c>
      <c r="AA28" s="89">
        <f>COUNTIF(F28:Y28,"O")</f>
        <v>0</v>
      </c>
    </row>
    <row r="29" spans="3:27" x14ac:dyDescent="0.25">
      <c r="C29" s="35">
        <v>18</v>
      </c>
      <c r="D29" s="3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85">
        <f>COUNTIF(E29:X29,"A")</f>
        <v>0</v>
      </c>
      <c r="Z29" s="87">
        <f>COUNTIF(E29:X29,"X")</f>
        <v>0</v>
      </c>
      <c r="AA29" s="89">
        <f>COUNTIF(F29:Y29,"O")</f>
        <v>0</v>
      </c>
    </row>
    <row r="30" spans="3:27" x14ac:dyDescent="0.25">
      <c r="C30" s="35">
        <v>19</v>
      </c>
      <c r="D30" s="3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85">
        <f>COUNTIF(E30:X30,"A")</f>
        <v>0</v>
      </c>
      <c r="Z30" s="87">
        <f>COUNTIF(E30:X30,"X")</f>
        <v>0</v>
      </c>
      <c r="AA30" s="89">
        <f>COUNTIF(F30:Y30,"O")</f>
        <v>0</v>
      </c>
    </row>
    <row r="31" spans="3:27" x14ac:dyDescent="0.25">
      <c r="C31" s="35">
        <v>20</v>
      </c>
      <c r="D31" s="3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85">
        <f>COUNTIF(E31:X31,"A")</f>
        <v>0</v>
      </c>
      <c r="Z31" s="87">
        <f>COUNTIF(E31:X31,"X")</f>
        <v>0</v>
      </c>
      <c r="AA31" s="89">
        <f>COUNTIF(F31:Y31,"O")</f>
        <v>0</v>
      </c>
    </row>
    <row r="32" spans="3:27" x14ac:dyDescent="0.25">
      <c r="C32" s="35">
        <v>21</v>
      </c>
      <c r="D32" s="3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85">
        <f>COUNTIF(E32:X32,"A")</f>
        <v>0</v>
      </c>
      <c r="Z32" s="87">
        <f>COUNTIF(E32:X32,"X")</f>
        <v>0</v>
      </c>
      <c r="AA32" s="89">
        <f>COUNTIF(F32:Y32,"O")</f>
        <v>0</v>
      </c>
    </row>
    <row r="33" spans="3:27" x14ac:dyDescent="0.25">
      <c r="C33" s="35">
        <v>22</v>
      </c>
      <c r="D33" s="3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85">
        <f>COUNTIF(E33:X33,"A")</f>
        <v>0</v>
      </c>
      <c r="Z33" s="87">
        <f>COUNTIF(E33:X33,"X")</f>
        <v>0</v>
      </c>
      <c r="AA33" s="89">
        <f>COUNTIF(F33:Y33,"O")</f>
        <v>0</v>
      </c>
    </row>
    <row r="34" spans="3:27" x14ac:dyDescent="0.25">
      <c r="C34" s="35">
        <v>23</v>
      </c>
      <c r="D34" s="3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85">
        <f>COUNTIF(E34:X34,"A")</f>
        <v>0</v>
      </c>
      <c r="Z34" s="87">
        <f>COUNTIF(E34:X34,"X")</f>
        <v>0</v>
      </c>
      <c r="AA34" s="89">
        <f>COUNTIF(F34:Y34,"O")</f>
        <v>0</v>
      </c>
    </row>
    <row r="35" spans="3:27" x14ac:dyDescent="0.25">
      <c r="C35" s="35">
        <v>24</v>
      </c>
      <c r="D35" s="3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85">
        <f>COUNTIF(E35:X35,"A")</f>
        <v>0</v>
      </c>
      <c r="Z35" s="87">
        <f>COUNTIF(E35:X35,"X")</f>
        <v>0</v>
      </c>
      <c r="AA35" s="89">
        <f>COUNTIF(F35:Y35,"O")</f>
        <v>0</v>
      </c>
    </row>
    <row r="36" spans="3:27" x14ac:dyDescent="0.25">
      <c r="C36" s="35">
        <v>25</v>
      </c>
      <c r="D36" s="3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85">
        <f>COUNTIF(E36:X36,"A")</f>
        <v>0</v>
      </c>
      <c r="Z36" s="87">
        <f>COUNTIF(E36:X36,"X")</f>
        <v>0</v>
      </c>
      <c r="AA36" s="89">
        <f>COUNTIF(F36:Y36,"O")</f>
        <v>0</v>
      </c>
    </row>
    <row r="37" spans="3:27" x14ac:dyDescent="0.25">
      <c r="C37" s="35">
        <v>26</v>
      </c>
      <c r="D37" s="3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85">
        <f>COUNTIF(E37:X37,"A")</f>
        <v>0</v>
      </c>
      <c r="Z37" s="87">
        <f>COUNTIF(E37:X37,"X")</f>
        <v>0</v>
      </c>
      <c r="AA37" s="89">
        <f>COUNTIF(F37:Y37,"O")</f>
        <v>0</v>
      </c>
    </row>
    <row r="38" spans="3:27" x14ac:dyDescent="0.25">
      <c r="C38" s="35">
        <v>27</v>
      </c>
      <c r="D38" s="3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85">
        <f>COUNTIF(E38:X38,"A")</f>
        <v>0</v>
      </c>
      <c r="Z38" s="87">
        <f>COUNTIF(E38:X38,"X")</f>
        <v>0</v>
      </c>
      <c r="AA38" s="89">
        <f>COUNTIF(F38:Y38,"O")</f>
        <v>0</v>
      </c>
    </row>
    <row r="39" spans="3:27" x14ac:dyDescent="0.25">
      <c r="C39" s="35">
        <v>28</v>
      </c>
      <c r="D39" s="3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85">
        <f>COUNTIF(E39:X39,"A")</f>
        <v>0</v>
      </c>
      <c r="Z39" s="87">
        <f>COUNTIF(E39:X39,"X")</f>
        <v>0</v>
      </c>
      <c r="AA39" s="89">
        <f>COUNTIF(F39:Y39,"O")</f>
        <v>0</v>
      </c>
    </row>
    <row r="40" spans="3:27" x14ac:dyDescent="0.25">
      <c r="C40" s="35">
        <v>29</v>
      </c>
      <c r="D40" s="3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85">
        <f>COUNTIF(E40:X40,"A")</f>
        <v>0</v>
      </c>
      <c r="Z40" s="87">
        <f>COUNTIF(E40:X40,"X")</f>
        <v>0</v>
      </c>
      <c r="AA40" s="89">
        <f>COUNTIF(F40:Y40,"O")</f>
        <v>0</v>
      </c>
    </row>
    <row r="41" spans="3:27" x14ac:dyDescent="0.25">
      <c r="C41" s="35">
        <v>30</v>
      </c>
      <c r="D41" s="3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85">
        <f>COUNTIF(E41:X41,"A")</f>
        <v>0</v>
      </c>
      <c r="Z41" s="87">
        <f>COUNTIF(E41:X41,"X")</f>
        <v>0</v>
      </c>
      <c r="AA41" s="89">
        <f>COUNTIF(F41:Y41,"O")</f>
        <v>0</v>
      </c>
    </row>
    <row r="42" spans="3:27" x14ac:dyDescent="0.25">
      <c r="C42" s="35">
        <v>31</v>
      </c>
      <c r="D42" s="3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85">
        <f>COUNTIF(E42:X42,"A")</f>
        <v>0</v>
      </c>
      <c r="Z42" s="87">
        <f>COUNTIF(E42:X42,"X")</f>
        <v>0</v>
      </c>
      <c r="AA42" s="89">
        <f>COUNTIF(F42:Y42,"O")</f>
        <v>0</v>
      </c>
    </row>
    <row r="43" spans="3:27" x14ac:dyDescent="0.25">
      <c r="C43" s="35">
        <v>32</v>
      </c>
      <c r="D43" s="3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85">
        <f>COUNTIF(E43:X43,"A")</f>
        <v>0</v>
      </c>
      <c r="Z43" s="87">
        <f>COUNTIF(E43:X43,"X")</f>
        <v>0</v>
      </c>
      <c r="AA43" s="89">
        <f>COUNTIF(F43:Y43,"O")</f>
        <v>0</v>
      </c>
    </row>
    <row r="44" spans="3:27" x14ac:dyDescent="0.25">
      <c r="C44" s="35">
        <v>33</v>
      </c>
      <c r="D44" s="3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85">
        <f>COUNTIF(E44:X44,"A")</f>
        <v>0</v>
      </c>
      <c r="Z44" s="87">
        <f>COUNTIF(E44:X44,"X")</f>
        <v>0</v>
      </c>
      <c r="AA44" s="89">
        <f>COUNTIF(F44:Y44,"O")</f>
        <v>0</v>
      </c>
    </row>
    <row r="45" spans="3:27" x14ac:dyDescent="0.25">
      <c r="C45" s="35">
        <v>34</v>
      </c>
      <c r="D45" s="3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85">
        <f>COUNTIF(E45:X45,"A")</f>
        <v>0</v>
      </c>
      <c r="Z45" s="87">
        <f>COUNTIF(E45:X45,"X")</f>
        <v>0</v>
      </c>
      <c r="AA45" s="89">
        <f>COUNTIF(F45:Y45,"O")</f>
        <v>0</v>
      </c>
    </row>
    <row r="46" spans="3:27" x14ac:dyDescent="0.25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8" spans="3:27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/>
      <c r="I48" s="7"/>
      <c r="J48" s="7" t="s">
        <v>4</v>
      </c>
      <c r="K48" s="7" t="s">
        <v>5</v>
      </c>
      <c r="L48" s="7" t="s">
        <v>6</v>
      </c>
      <c r="M48" s="7"/>
      <c r="N48" s="7"/>
      <c r="O48" s="7" t="s">
        <v>7</v>
      </c>
      <c r="P48" s="7" t="s">
        <v>8</v>
      </c>
      <c r="Q48" s="7"/>
      <c r="R48" s="7"/>
      <c r="S48" s="7"/>
      <c r="T48" s="7" t="s">
        <v>9</v>
      </c>
      <c r="U48" s="7" t="s">
        <v>10</v>
      </c>
      <c r="V48" s="7"/>
      <c r="W48" s="7"/>
      <c r="X48" s="7"/>
      <c r="Y48" s="22" t="s">
        <v>12</v>
      </c>
      <c r="Z48" s="5" t="s">
        <v>18</v>
      </c>
    </row>
    <row r="49" spans="4:26" x14ac:dyDescent="0.25">
      <c r="D49" s="9" t="s">
        <v>17</v>
      </c>
      <c r="E49" s="10">
        <f>COUNTIF(E12:E45,"✔")</f>
        <v>2</v>
      </c>
      <c r="F49" s="10">
        <f t="shared" ref="F49:X49" si="0">COUNTIF(F12:F45,"✔")</f>
        <v>0</v>
      </c>
      <c r="G49" s="10">
        <f t="shared" si="0"/>
        <v>0</v>
      </c>
      <c r="H49" s="10"/>
      <c r="I49" s="10"/>
      <c r="J49" s="10">
        <f t="shared" si="0"/>
        <v>5</v>
      </c>
      <c r="K49" s="10">
        <f t="shared" si="0"/>
        <v>3</v>
      </c>
      <c r="L49" s="10">
        <f t="shared" si="0"/>
        <v>0</v>
      </c>
      <c r="M49" s="10"/>
      <c r="N49" s="10"/>
      <c r="O49" s="10">
        <f t="shared" si="0"/>
        <v>0</v>
      </c>
      <c r="P49" s="10">
        <f t="shared" si="0"/>
        <v>0</v>
      </c>
      <c r="Q49" s="10"/>
      <c r="R49" s="10"/>
      <c r="S49" s="10"/>
      <c r="T49" s="10">
        <f t="shared" si="0"/>
        <v>2</v>
      </c>
      <c r="U49" s="10">
        <f t="shared" si="0"/>
        <v>2</v>
      </c>
      <c r="V49" s="10"/>
      <c r="W49" s="10"/>
      <c r="X49" s="10"/>
      <c r="Y49" s="15">
        <f>SUM(E49:X49)</f>
        <v>14</v>
      </c>
      <c r="Z49" s="12">
        <f>Y49/$Y$52</f>
        <v>0.1076923076923077</v>
      </c>
    </row>
    <row r="50" spans="4:26" x14ac:dyDescent="0.25">
      <c r="D50" s="44" t="s">
        <v>40</v>
      </c>
      <c r="E50" s="10">
        <f>COUNTIF(E12:E45,"X")</f>
        <v>11</v>
      </c>
      <c r="F50" s="10">
        <f t="shared" ref="F50:X50" si="1">COUNTIF(F12:F45,"X")</f>
        <v>13</v>
      </c>
      <c r="G50" s="10">
        <f t="shared" si="1"/>
        <v>12</v>
      </c>
      <c r="H50" s="10"/>
      <c r="I50" s="10"/>
      <c r="J50" s="10">
        <f t="shared" si="1"/>
        <v>8</v>
      </c>
      <c r="K50" s="10">
        <f t="shared" si="1"/>
        <v>10</v>
      </c>
      <c r="L50" s="10">
        <f t="shared" si="1"/>
        <v>13</v>
      </c>
      <c r="M50" s="10"/>
      <c r="N50" s="10"/>
      <c r="O50" s="10">
        <f t="shared" si="1"/>
        <v>13</v>
      </c>
      <c r="P50" s="10">
        <f t="shared" si="1"/>
        <v>13</v>
      </c>
      <c r="Q50" s="10"/>
      <c r="R50" s="10"/>
      <c r="S50" s="10"/>
      <c r="T50" s="10">
        <f t="shared" si="1"/>
        <v>11</v>
      </c>
      <c r="U50" s="10">
        <f t="shared" si="1"/>
        <v>11</v>
      </c>
      <c r="V50" s="10"/>
      <c r="W50" s="10"/>
      <c r="X50" s="10"/>
      <c r="Y50" s="16">
        <f>SUM(E50:X50)</f>
        <v>115</v>
      </c>
      <c r="Z50" s="13">
        <f>Y50/$Y$52</f>
        <v>0.88461538461538458</v>
      </c>
    </row>
    <row r="51" spans="4:26" ht="18.75" x14ac:dyDescent="0.3">
      <c r="D51" s="28" t="s">
        <v>14</v>
      </c>
      <c r="E51" s="10">
        <f>COUNTIF(E12:E45,"–")</f>
        <v>0</v>
      </c>
      <c r="F51" s="10">
        <f t="shared" ref="F51:X51" si="2">COUNTIF(F12:F45,"–")</f>
        <v>0</v>
      </c>
      <c r="G51" s="10">
        <f t="shared" si="2"/>
        <v>1</v>
      </c>
      <c r="H51" s="10"/>
      <c r="I51" s="10"/>
      <c r="J51" s="10">
        <f t="shared" si="2"/>
        <v>0</v>
      </c>
      <c r="K51" s="10">
        <f t="shared" si="2"/>
        <v>0</v>
      </c>
      <c r="L51" s="10">
        <f t="shared" si="2"/>
        <v>0</v>
      </c>
      <c r="M51" s="10"/>
      <c r="N51" s="10"/>
      <c r="O51" s="10">
        <f t="shared" si="2"/>
        <v>0</v>
      </c>
      <c r="P51" s="10">
        <f t="shared" si="2"/>
        <v>0</v>
      </c>
      <c r="Q51" s="10"/>
      <c r="R51" s="10"/>
      <c r="S51" s="10"/>
      <c r="T51" s="10">
        <f t="shared" si="2"/>
        <v>0</v>
      </c>
      <c r="U51" s="10">
        <f t="shared" si="2"/>
        <v>0</v>
      </c>
      <c r="V51" s="10"/>
      <c r="W51" s="10"/>
      <c r="X51" s="10"/>
      <c r="Y51" s="26">
        <f>SUM(E51:X51)</f>
        <v>1</v>
      </c>
      <c r="Z51" s="14">
        <f t="shared" ref="Z51:Z52" si="3">Y51/$Y$52</f>
        <v>7.6923076923076927E-3</v>
      </c>
    </row>
    <row r="52" spans="4:26" x14ac:dyDescent="0.25">
      <c r="D52" s="11" t="s">
        <v>12</v>
      </c>
      <c r="E52" s="17">
        <f t="shared" ref="E52:Y52" si="4">SUM(E49:E51)</f>
        <v>13</v>
      </c>
      <c r="F52" s="17">
        <f t="shared" si="4"/>
        <v>13</v>
      </c>
      <c r="G52" s="17">
        <f t="shared" si="4"/>
        <v>13</v>
      </c>
      <c r="H52" s="17"/>
      <c r="I52" s="17"/>
      <c r="J52" s="17">
        <f t="shared" si="4"/>
        <v>13</v>
      </c>
      <c r="K52" s="17">
        <f t="shared" si="4"/>
        <v>13</v>
      </c>
      <c r="L52" s="17">
        <f t="shared" si="4"/>
        <v>13</v>
      </c>
      <c r="M52" s="17"/>
      <c r="N52" s="17"/>
      <c r="O52" s="17">
        <f t="shared" si="4"/>
        <v>13</v>
      </c>
      <c r="P52" s="17">
        <f t="shared" si="4"/>
        <v>13</v>
      </c>
      <c r="Q52" s="17"/>
      <c r="R52" s="17"/>
      <c r="S52" s="17"/>
      <c r="T52" s="17">
        <f t="shared" si="4"/>
        <v>13</v>
      </c>
      <c r="U52" s="17">
        <f t="shared" si="4"/>
        <v>13</v>
      </c>
      <c r="V52" s="17"/>
      <c r="W52" s="17"/>
      <c r="X52" s="17"/>
      <c r="Y52" s="18">
        <f t="shared" si="4"/>
        <v>130</v>
      </c>
      <c r="Z52" s="23">
        <f t="shared" si="3"/>
        <v>1</v>
      </c>
    </row>
    <row r="53" spans="4:26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6"/>
    </row>
    <row r="54" spans="4:26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</sheetData>
  <mergeCells count="14">
    <mergeCell ref="D2:Z2"/>
    <mergeCell ref="E7:P7"/>
    <mergeCell ref="E8:P8"/>
    <mergeCell ref="R8:V8"/>
    <mergeCell ref="Y8:AC8"/>
    <mergeCell ref="R7:V7"/>
    <mergeCell ref="Y6:AA6"/>
    <mergeCell ref="AC12:AD12"/>
    <mergeCell ref="Y10:AA10"/>
    <mergeCell ref="C10:D10"/>
    <mergeCell ref="E10:I10"/>
    <mergeCell ref="J10:N10"/>
    <mergeCell ref="O10:S10"/>
    <mergeCell ref="T10:X10"/>
  </mergeCells>
  <dataValidations count="1">
    <dataValidation type="list" allowBlank="1" showInputMessage="1" showErrorMessage="1" sqref="E12:X45" xr:uid="{00000000-0002-0000-0300-000000000000}">
      <formula1>$AD$13:$AD$15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D64"/>
  <sheetViews>
    <sheetView tabSelected="1" topLeftCell="C49" zoomScale="69" zoomScaleNormal="69" workbookViewId="0">
      <selection activeCell="AB75" sqref="AB75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4" width="6.28515625" customWidth="1"/>
    <col min="25" max="25" width="14.140625" customWidth="1"/>
    <col min="26" max="26" width="16.140625" customWidth="1"/>
    <col min="27" max="27" width="13.42578125" customWidth="1"/>
    <col min="28" max="28" width="7" customWidth="1"/>
    <col min="29" max="29" width="14.140625" customWidth="1"/>
  </cols>
  <sheetData>
    <row r="1" spans="1:30" s="95" customFormat="1" x14ac:dyDescent="0.25"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30" s="95" customFormat="1" ht="31.5" x14ac:dyDescent="0.5">
      <c r="D2" s="138" t="s">
        <v>119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30" s="95" customFormat="1" x14ac:dyDescent="0.25"/>
    <row r="4" spans="1:30" s="95" customFormat="1" x14ac:dyDescent="0.25"/>
    <row r="5" spans="1:30" s="95" customFormat="1" x14ac:dyDescent="0.25"/>
    <row r="6" spans="1:30" s="95" customFormat="1" x14ac:dyDescent="0.25">
      <c r="Y6" s="97"/>
    </row>
    <row r="7" spans="1:30" ht="22.15" customHeight="1" x14ac:dyDescent="0.35">
      <c r="D7" s="90" t="s">
        <v>42</v>
      </c>
      <c r="E7" s="107" t="s">
        <v>105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9"/>
      <c r="R7" s="106" t="s">
        <v>43</v>
      </c>
      <c r="S7" s="106"/>
      <c r="T7" s="106"/>
      <c r="U7" s="106"/>
      <c r="V7" s="106"/>
      <c r="X7" s="100">
        <v>7</v>
      </c>
      <c r="Y7" s="57"/>
    </row>
    <row r="8" spans="1:30" ht="22.15" customHeight="1" x14ac:dyDescent="0.35">
      <c r="D8" s="91" t="s">
        <v>28</v>
      </c>
      <c r="E8" s="105" t="s">
        <v>107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34"/>
      <c r="R8" s="106" t="s">
        <v>48</v>
      </c>
      <c r="S8" s="106"/>
      <c r="T8" s="106"/>
      <c r="U8" s="106"/>
      <c r="V8" s="106"/>
      <c r="X8" s="100" t="s">
        <v>106</v>
      </c>
      <c r="Y8" s="103"/>
      <c r="Z8" s="103"/>
      <c r="AA8" s="103"/>
      <c r="AB8" s="103"/>
      <c r="AC8" s="103"/>
    </row>
    <row r="9" spans="1:30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30" ht="47.25" customHeight="1" x14ac:dyDescent="0.25">
      <c r="A10" s="34"/>
      <c r="B10" s="34"/>
      <c r="C10" s="140" t="s">
        <v>115</v>
      </c>
      <c r="D10" s="141"/>
      <c r="E10" s="121" t="s">
        <v>108</v>
      </c>
      <c r="F10" s="122"/>
      <c r="G10" s="122"/>
      <c r="H10" s="122"/>
      <c r="I10" s="123"/>
      <c r="J10" s="121" t="s">
        <v>109</v>
      </c>
      <c r="K10" s="122"/>
      <c r="L10" s="122"/>
      <c r="M10" s="122"/>
      <c r="N10" s="123"/>
      <c r="O10" s="121" t="s">
        <v>110</v>
      </c>
      <c r="P10" s="122"/>
      <c r="Q10" s="122"/>
      <c r="R10" s="122"/>
      <c r="S10" s="123"/>
      <c r="T10" s="121" t="s">
        <v>120</v>
      </c>
      <c r="U10" s="122"/>
      <c r="V10" s="122"/>
      <c r="W10" s="122"/>
      <c r="X10" s="123"/>
      <c r="Y10" s="139" t="s">
        <v>22</v>
      </c>
      <c r="Z10" s="139"/>
      <c r="AA10" s="139"/>
    </row>
    <row r="11" spans="1:30" ht="15.75" thickBot="1" x14ac:dyDescent="0.3">
      <c r="A11" s="34"/>
      <c r="B11" s="34"/>
      <c r="C11" s="36" t="s">
        <v>21</v>
      </c>
      <c r="D11" s="37" t="s">
        <v>20</v>
      </c>
      <c r="E11" s="38" t="s">
        <v>1</v>
      </c>
      <c r="F11" s="38" t="s">
        <v>2</v>
      </c>
      <c r="G11" s="38" t="s">
        <v>3</v>
      </c>
      <c r="H11" s="38" t="s">
        <v>4</v>
      </c>
      <c r="I11" s="38"/>
      <c r="J11" s="38" t="s">
        <v>5</v>
      </c>
      <c r="K11" s="38" t="s">
        <v>6</v>
      </c>
      <c r="L11" s="38"/>
      <c r="M11" s="38"/>
      <c r="N11" s="38"/>
      <c r="O11" s="38" t="s">
        <v>7</v>
      </c>
      <c r="P11" s="38" t="s">
        <v>8</v>
      </c>
      <c r="Q11" s="38"/>
      <c r="R11" s="36"/>
      <c r="S11" s="36"/>
      <c r="T11" s="36" t="s">
        <v>9</v>
      </c>
      <c r="U11" s="36" t="s">
        <v>10</v>
      </c>
      <c r="V11" s="36"/>
      <c r="W11" s="36"/>
      <c r="X11" s="36"/>
      <c r="Y11" s="15" t="s">
        <v>24</v>
      </c>
      <c r="Z11" s="86" t="s">
        <v>23</v>
      </c>
      <c r="AA11" s="88" t="s">
        <v>26</v>
      </c>
    </row>
    <row r="12" spans="1:30" ht="18" customHeight="1" x14ac:dyDescent="0.3">
      <c r="A12" s="34"/>
      <c r="B12" s="34"/>
      <c r="C12" s="35">
        <v>1</v>
      </c>
      <c r="D12" s="99" t="s">
        <v>96</v>
      </c>
      <c r="E12" s="43" t="s">
        <v>25</v>
      </c>
      <c r="F12" s="43" t="s">
        <v>25</v>
      </c>
      <c r="G12" s="43" t="s">
        <v>25</v>
      </c>
      <c r="H12" s="43" t="s">
        <v>25</v>
      </c>
      <c r="I12" s="43"/>
      <c r="J12" s="43" t="s">
        <v>32</v>
      </c>
      <c r="K12" s="43" t="s">
        <v>25</v>
      </c>
      <c r="L12" s="43"/>
      <c r="M12" s="43"/>
      <c r="N12" s="43"/>
      <c r="O12" s="43" t="s">
        <v>25</v>
      </c>
      <c r="P12" s="43" t="s">
        <v>32</v>
      </c>
      <c r="Q12" s="43"/>
      <c r="R12" s="43"/>
      <c r="S12" s="43"/>
      <c r="T12" s="43" t="s">
        <v>25</v>
      </c>
      <c r="U12" s="43" t="s">
        <v>25</v>
      </c>
      <c r="V12" s="43"/>
      <c r="W12" s="43"/>
      <c r="X12" s="43"/>
      <c r="Y12" s="85">
        <f>COUNTIF(E12:X12,"✔")</f>
        <v>2</v>
      </c>
      <c r="Z12" s="87">
        <f>COUNTIF(E12:X12,"X")</f>
        <v>8</v>
      </c>
      <c r="AA12" s="89">
        <f>COUNTIF(E12:X12,"–")</f>
        <v>0</v>
      </c>
      <c r="AC12" s="101" t="s">
        <v>27</v>
      </c>
      <c r="AD12" s="102"/>
    </row>
    <row r="13" spans="1:30" ht="18" customHeight="1" x14ac:dyDescent="0.3">
      <c r="A13" s="34"/>
      <c r="B13" s="34"/>
      <c r="C13" s="35">
        <v>2</v>
      </c>
      <c r="D13" s="99" t="s">
        <v>97</v>
      </c>
      <c r="E13" s="43" t="s">
        <v>25</v>
      </c>
      <c r="F13" s="43" t="s">
        <v>32</v>
      </c>
      <c r="G13" s="43" t="s">
        <v>25</v>
      </c>
      <c r="H13" s="43" t="s">
        <v>25</v>
      </c>
      <c r="I13" s="43"/>
      <c r="J13" s="43" t="s">
        <v>25</v>
      </c>
      <c r="K13" s="43" t="s">
        <v>25</v>
      </c>
      <c r="L13" s="43"/>
      <c r="M13" s="43"/>
      <c r="N13" s="43"/>
      <c r="O13" s="43" t="s">
        <v>25</v>
      </c>
      <c r="P13" s="43" t="s">
        <v>25</v>
      </c>
      <c r="Q13" s="43"/>
      <c r="R13" s="43"/>
      <c r="S13" s="43"/>
      <c r="T13" s="43" t="s">
        <v>25</v>
      </c>
      <c r="U13" s="43" t="s">
        <v>25</v>
      </c>
      <c r="V13" s="43"/>
      <c r="W13" s="43"/>
      <c r="X13" s="43"/>
      <c r="Y13" s="85">
        <f>COUNTIF(E13:X13,"✔")</f>
        <v>1</v>
      </c>
      <c r="Z13" s="87">
        <f>COUNTIF(E13:X13,"X")</f>
        <v>9</v>
      </c>
      <c r="AA13" s="89">
        <f>COUNTIF(E13:X13,"–")</f>
        <v>0</v>
      </c>
      <c r="AC13" s="50" t="s">
        <v>29</v>
      </c>
      <c r="AD13" s="46" t="s">
        <v>32</v>
      </c>
    </row>
    <row r="14" spans="1:30" ht="18" customHeight="1" x14ac:dyDescent="0.3">
      <c r="A14" s="34"/>
      <c r="B14" s="34"/>
      <c r="C14" s="35">
        <v>3</v>
      </c>
      <c r="D14" s="99" t="s">
        <v>98</v>
      </c>
      <c r="E14" s="43" t="s">
        <v>33</v>
      </c>
      <c r="F14" s="43" t="s">
        <v>25</v>
      </c>
      <c r="G14" s="43" t="s">
        <v>33</v>
      </c>
      <c r="H14" s="43" t="s">
        <v>25</v>
      </c>
      <c r="I14" s="43"/>
      <c r="J14" s="43" t="s">
        <v>25</v>
      </c>
      <c r="K14" s="43" t="s">
        <v>25</v>
      </c>
      <c r="L14" s="43"/>
      <c r="M14" s="43"/>
      <c r="N14" s="43"/>
      <c r="O14" s="43" t="s">
        <v>25</v>
      </c>
      <c r="P14" s="43" t="s">
        <v>32</v>
      </c>
      <c r="Q14" s="43"/>
      <c r="R14" s="43"/>
      <c r="S14" s="43"/>
      <c r="T14" s="43" t="s">
        <v>33</v>
      </c>
      <c r="U14" s="43" t="s">
        <v>25</v>
      </c>
      <c r="V14" s="43"/>
      <c r="W14" s="43"/>
      <c r="X14" s="43"/>
      <c r="Y14" s="85">
        <f>COUNTIF(E14:X14,"✔")</f>
        <v>1</v>
      </c>
      <c r="Z14" s="87">
        <f>COUNTIF(E14:X14,"X")</f>
        <v>6</v>
      </c>
      <c r="AA14" s="89">
        <f>COUNTIF(E14:X14,"–")</f>
        <v>3</v>
      </c>
      <c r="AC14" s="50" t="s">
        <v>30</v>
      </c>
      <c r="AD14" s="47" t="s">
        <v>25</v>
      </c>
    </row>
    <row r="15" spans="1:30" ht="18" customHeight="1" thickBot="1" x14ac:dyDescent="0.35">
      <c r="A15" s="34"/>
      <c r="B15" s="34"/>
      <c r="C15" s="35">
        <v>4</v>
      </c>
      <c r="D15" s="99" t="s">
        <v>99</v>
      </c>
      <c r="E15" s="43" t="s">
        <v>25</v>
      </c>
      <c r="F15" s="43" t="s">
        <v>25</v>
      </c>
      <c r="G15" s="43" t="s">
        <v>25</v>
      </c>
      <c r="H15" s="43" t="s">
        <v>25</v>
      </c>
      <c r="I15" s="43"/>
      <c r="J15" s="43" t="s">
        <v>25</v>
      </c>
      <c r="K15" s="43" t="s">
        <v>25</v>
      </c>
      <c r="L15" s="43"/>
      <c r="M15" s="43"/>
      <c r="N15" s="43"/>
      <c r="O15" s="43" t="s">
        <v>25</v>
      </c>
      <c r="P15" s="43" t="s">
        <v>25</v>
      </c>
      <c r="Q15" s="43"/>
      <c r="R15" s="43"/>
      <c r="S15" s="43"/>
      <c r="T15" s="43" t="s">
        <v>25</v>
      </c>
      <c r="U15" s="43" t="s">
        <v>25</v>
      </c>
      <c r="V15" s="43"/>
      <c r="W15" s="43"/>
      <c r="X15" s="43"/>
      <c r="Y15" s="85">
        <f>COUNTIF(E15:X15,"✔")</f>
        <v>0</v>
      </c>
      <c r="Z15" s="87">
        <f>COUNTIF(E15:X15,"X")</f>
        <v>10</v>
      </c>
      <c r="AA15" s="89">
        <f>COUNTIF(E15:X15,"–")</f>
        <v>0</v>
      </c>
      <c r="AC15" s="51" t="s">
        <v>31</v>
      </c>
      <c r="AD15" s="49" t="s">
        <v>33</v>
      </c>
    </row>
    <row r="16" spans="1:30" ht="18" customHeight="1" x14ac:dyDescent="0.3">
      <c r="A16" s="34"/>
      <c r="B16" s="34"/>
      <c r="C16" s="35">
        <v>5</v>
      </c>
      <c r="D16" s="99" t="s">
        <v>100</v>
      </c>
      <c r="E16" s="43" t="s">
        <v>25</v>
      </c>
      <c r="F16" s="43" t="s">
        <v>33</v>
      </c>
      <c r="G16" s="43" t="s">
        <v>33</v>
      </c>
      <c r="H16" s="43" t="s">
        <v>25</v>
      </c>
      <c r="I16" s="43"/>
      <c r="J16" s="43" t="s">
        <v>25</v>
      </c>
      <c r="K16" s="43" t="s">
        <v>25</v>
      </c>
      <c r="L16" s="43"/>
      <c r="M16" s="43"/>
      <c r="N16" s="43"/>
      <c r="O16" s="43" t="s">
        <v>25</v>
      </c>
      <c r="P16" s="43" t="s">
        <v>25</v>
      </c>
      <c r="Q16" s="43"/>
      <c r="R16" s="43"/>
      <c r="S16" s="43"/>
      <c r="T16" s="43" t="s">
        <v>25</v>
      </c>
      <c r="U16" s="43" t="s">
        <v>25</v>
      </c>
      <c r="V16" s="43"/>
      <c r="W16" s="43"/>
      <c r="X16" s="43"/>
      <c r="Y16" s="85">
        <f>COUNTIF(E16:X16,"✔")</f>
        <v>0</v>
      </c>
      <c r="Z16" s="87">
        <f>COUNTIF(E16:X16,"X")</f>
        <v>8</v>
      </c>
      <c r="AA16" s="89">
        <f>COUNTIF(E16:X16,"–")</f>
        <v>2</v>
      </c>
    </row>
    <row r="17" spans="1:27" ht="18" customHeight="1" x14ac:dyDescent="0.3">
      <c r="A17" s="34"/>
      <c r="B17" s="34"/>
      <c r="C17" s="35">
        <v>6</v>
      </c>
      <c r="D17" s="99" t="s">
        <v>101</v>
      </c>
      <c r="E17" s="43" t="s">
        <v>25</v>
      </c>
      <c r="F17" s="43" t="s">
        <v>25</v>
      </c>
      <c r="G17" s="43" t="s">
        <v>33</v>
      </c>
      <c r="H17" s="43" t="s">
        <v>25</v>
      </c>
      <c r="I17" s="43"/>
      <c r="J17" s="43" t="s">
        <v>25</v>
      </c>
      <c r="K17" s="43" t="s">
        <v>25</v>
      </c>
      <c r="L17" s="43"/>
      <c r="M17" s="43"/>
      <c r="N17" s="43"/>
      <c r="O17" s="43" t="s">
        <v>25</v>
      </c>
      <c r="P17" s="43" t="s">
        <v>25</v>
      </c>
      <c r="Q17" s="43"/>
      <c r="R17" s="43"/>
      <c r="S17" s="43"/>
      <c r="T17" s="43" t="s">
        <v>25</v>
      </c>
      <c r="U17" s="43" t="s">
        <v>32</v>
      </c>
      <c r="V17" s="43"/>
      <c r="W17" s="43"/>
      <c r="X17" s="43"/>
      <c r="Y17" s="85">
        <f>COUNTIF(E17:X17,"✔")</f>
        <v>1</v>
      </c>
      <c r="Z17" s="87">
        <f>COUNTIF(E17:X17,"X")</f>
        <v>8</v>
      </c>
      <c r="AA17" s="89">
        <f>COUNTIF(E17:X17,"–")</f>
        <v>1</v>
      </c>
    </row>
    <row r="18" spans="1:27" ht="18" customHeight="1" x14ac:dyDescent="0.3">
      <c r="A18" s="34"/>
      <c r="B18" s="34"/>
      <c r="C18" s="35">
        <v>7</v>
      </c>
      <c r="D18" s="99" t="s">
        <v>102</v>
      </c>
      <c r="E18" s="43" t="s">
        <v>25</v>
      </c>
      <c r="F18" s="43" t="s">
        <v>25</v>
      </c>
      <c r="G18" s="43" t="s">
        <v>25</v>
      </c>
      <c r="H18" s="43" t="s">
        <v>25</v>
      </c>
      <c r="I18" s="43"/>
      <c r="J18" s="43" t="s">
        <v>25</v>
      </c>
      <c r="K18" s="43" t="s">
        <v>25</v>
      </c>
      <c r="L18" s="43"/>
      <c r="M18" s="43"/>
      <c r="N18" s="43"/>
      <c r="O18" s="43" t="s">
        <v>25</v>
      </c>
      <c r="P18" s="43" t="s">
        <v>25</v>
      </c>
      <c r="Q18" s="43"/>
      <c r="R18" s="43"/>
      <c r="S18" s="43"/>
      <c r="T18" s="43" t="s">
        <v>25</v>
      </c>
      <c r="U18" s="43" t="s">
        <v>25</v>
      </c>
      <c r="V18" s="43"/>
      <c r="W18" s="43"/>
      <c r="X18" s="43"/>
      <c r="Y18" s="85">
        <f>COUNTIF(E18:X18,"✔")</f>
        <v>0</v>
      </c>
      <c r="Z18" s="87">
        <f>COUNTIF(E18:X18,"X")</f>
        <v>10</v>
      </c>
      <c r="AA18" s="89">
        <f>COUNTIF(E18:X18,"–")</f>
        <v>0</v>
      </c>
    </row>
    <row r="19" spans="1:27" ht="18" customHeight="1" x14ac:dyDescent="0.25">
      <c r="A19" s="34"/>
      <c r="B19" s="34"/>
      <c r="C19" s="35">
        <v>8</v>
      </c>
      <c r="D19" s="3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85">
        <f>COUNTIF(E19:X19,"✔")</f>
        <v>0</v>
      </c>
      <c r="Z19" s="87">
        <f>COUNTIF(E19:X19,"X")</f>
        <v>0</v>
      </c>
      <c r="AA19" s="89">
        <f>COUNTIF(E19:X19,"–")</f>
        <v>0</v>
      </c>
    </row>
    <row r="20" spans="1:27" ht="18" customHeight="1" x14ac:dyDescent="0.25">
      <c r="A20" s="34"/>
      <c r="B20" s="34"/>
      <c r="C20" s="35">
        <v>9</v>
      </c>
      <c r="D20" s="3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85">
        <f>COUNTIF(E20:X20,"✔")</f>
        <v>0</v>
      </c>
      <c r="Z20" s="87">
        <f>COUNTIF(E20:X20,"X")</f>
        <v>0</v>
      </c>
      <c r="AA20" s="89">
        <f>COUNTIF(E20:X20,"–")</f>
        <v>0</v>
      </c>
    </row>
    <row r="21" spans="1:27" ht="18" customHeight="1" x14ac:dyDescent="0.25">
      <c r="A21" s="34"/>
      <c r="B21" s="34"/>
      <c r="C21" s="35">
        <v>10</v>
      </c>
      <c r="D21" s="3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85">
        <f>COUNTIF(E21:X21,"✔")</f>
        <v>0</v>
      </c>
      <c r="Z21" s="87">
        <f>COUNTIF(E21:X21,"X")</f>
        <v>0</v>
      </c>
      <c r="AA21" s="89">
        <f>COUNTIF(E21:X21,"–")</f>
        <v>0</v>
      </c>
    </row>
    <row r="22" spans="1:27" ht="18" customHeight="1" x14ac:dyDescent="0.25">
      <c r="A22" s="34"/>
      <c r="B22" s="34"/>
      <c r="C22" s="35">
        <v>11</v>
      </c>
      <c r="D22" s="3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85">
        <f>COUNTIF(E22:X22,"✔")</f>
        <v>0</v>
      </c>
      <c r="Z22" s="87">
        <f>COUNTIF(E22:X22,"X")</f>
        <v>0</v>
      </c>
      <c r="AA22" s="89">
        <f>COUNTIF(E22:X22,"–")</f>
        <v>0</v>
      </c>
    </row>
    <row r="23" spans="1:27" ht="18" customHeight="1" x14ac:dyDescent="0.25">
      <c r="A23" s="34"/>
      <c r="B23" s="34"/>
      <c r="C23" s="35">
        <v>12</v>
      </c>
      <c r="D23" s="3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85">
        <f>COUNTIF(E23:X23,"✔")</f>
        <v>0</v>
      </c>
      <c r="Z23" s="87">
        <f>COUNTIF(E23:X23,"X")</f>
        <v>0</v>
      </c>
      <c r="AA23" s="89">
        <f>COUNTIF(E23:X23,"–")</f>
        <v>0</v>
      </c>
    </row>
    <row r="24" spans="1:27" ht="18" customHeight="1" x14ac:dyDescent="0.25">
      <c r="A24" s="34"/>
      <c r="B24" s="34"/>
      <c r="C24" s="35">
        <v>13</v>
      </c>
      <c r="D24" s="3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85">
        <f>COUNTIF(E24:X24,"✔")</f>
        <v>0</v>
      </c>
      <c r="Z24" s="87">
        <f>COUNTIF(E24:X24,"X")</f>
        <v>0</v>
      </c>
      <c r="AA24" s="89">
        <f>COUNTIF(E24:X24,"–")</f>
        <v>0</v>
      </c>
    </row>
    <row r="25" spans="1:27" ht="18" customHeight="1" x14ac:dyDescent="0.25">
      <c r="A25" s="34"/>
      <c r="B25" s="34"/>
      <c r="C25" s="35">
        <v>14</v>
      </c>
      <c r="D25" s="3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85">
        <f>COUNTIF(E25:X25,"✔")</f>
        <v>0</v>
      </c>
      <c r="Z25" s="87">
        <f>COUNTIF(E25:X25,"X")</f>
        <v>0</v>
      </c>
      <c r="AA25" s="89">
        <f>COUNTIF(E25:X25,"–")</f>
        <v>0</v>
      </c>
    </row>
    <row r="26" spans="1:27" ht="18" customHeight="1" x14ac:dyDescent="0.25">
      <c r="A26" s="34"/>
      <c r="B26" s="34"/>
      <c r="C26" s="35">
        <v>15</v>
      </c>
      <c r="D26" s="3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85">
        <f>COUNTIF(E26:X26,"✔")</f>
        <v>0</v>
      </c>
      <c r="Z26" s="87">
        <f>COUNTIF(E26:X26,"X")</f>
        <v>0</v>
      </c>
      <c r="AA26" s="89">
        <f>COUNTIF(E26:X26,"–")</f>
        <v>0</v>
      </c>
    </row>
    <row r="27" spans="1:27" ht="18" customHeight="1" x14ac:dyDescent="0.25">
      <c r="A27" s="34"/>
      <c r="B27" s="34"/>
      <c r="C27" s="35">
        <v>16</v>
      </c>
      <c r="D27" s="3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85">
        <f>COUNTIF(E27:X27,"✔")</f>
        <v>0</v>
      </c>
      <c r="Z27" s="87">
        <f>COUNTIF(E27:X27,"X")</f>
        <v>0</v>
      </c>
      <c r="AA27" s="89">
        <f>COUNTIF(E27:X27,"–")</f>
        <v>0</v>
      </c>
    </row>
    <row r="28" spans="1:27" ht="18" customHeight="1" x14ac:dyDescent="0.25">
      <c r="A28" s="34"/>
      <c r="B28" s="34"/>
      <c r="C28" s="35">
        <v>17</v>
      </c>
      <c r="D28" s="3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85">
        <f>COUNTIF(E28:X28,"✔")</f>
        <v>0</v>
      </c>
      <c r="Z28" s="87">
        <f>COUNTIF(E28:X28,"X")</f>
        <v>0</v>
      </c>
      <c r="AA28" s="89">
        <f>COUNTIF(E28:X28,"–")</f>
        <v>0</v>
      </c>
    </row>
    <row r="29" spans="1:27" ht="18" customHeight="1" x14ac:dyDescent="0.25">
      <c r="A29" s="34"/>
      <c r="B29" s="34"/>
      <c r="C29" s="35">
        <v>18</v>
      </c>
      <c r="D29" s="3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85">
        <f>COUNTIF(E29:X29,"✔")</f>
        <v>0</v>
      </c>
      <c r="Z29" s="87">
        <f>COUNTIF(E29:X29,"X")</f>
        <v>0</v>
      </c>
      <c r="AA29" s="89">
        <f>COUNTIF(E29:X29,"–")</f>
        <v>0</v>
      </c>
    </row>
    <row r="30" spans="1:27" ht="18" customHeight="1" x14ac:dyDescent="0.25">
      <c r="A30" s="34"/>
      <c r="B30" s="34"/>
      <c r="C30" s="35">
        <v>19</v>
      </c>
      <c r="D30" s="3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85">
        <f>COUNTIF(E30:X30,"✔")</f>
        <v>0</v>
      </c>
      <c r="Z30" s="87">
        <f>COUNTIF(E30:X30,"X")</f>
        <v>0</v>
      </c>
      <c r="AA30" s="89">
        <f>COUNTIF(E30:X30,"–")</f>
        <v>0</v>
      </c>
    </row>
    <row r="31" spans="1:27" ht="18" customHeight="1" x14ac:dyDescent="0.25">
      <c r="A31" s="34"/>
      <c r="B31" s="34"/>
      <c r="C31" s="35">
        <v>20</v>
      </c>
      <c r="D31" s="3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85">
        <f>COUNTIF(E31:X31,"✔")</f>
        <v>0</v>
      </c>
      <c r="Z31" s="87">
        <f>COUNTIF(E31:X31,"X")</f>
        <v>0</v>
      </c>
      <c r="AA31" s="89">
        <f>COUNTIF(E31:X31,"–")</f>
        <v>0</v>
      </c>
    </row>
    <row r="32" spans="1:27" ht="18" customHeight="1" x14ac:dyDescent="0.25">
      <c r="A32" s="34"/>
      <c r="B32" s="34"/>
      <c r="C32" s="35">
        <v>21</v>
      </c>
      <c r="D32" s="3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85">
        <f>COUNTIF(E32:X32,"✔")</f>
        <v>0</v>
      </c>
      <c r="Z32" s="87">
        <f>COUNTIF(E32:X32,"X")</f>
        <v>0</v>
      </c>
      <c r="AA32" s="89">
        <f>COUNTIF(E32:X32,"–")</f>
        <v>0</v>
      </c>
    </row>
    <row r="33" spans="1:27" ht="18" customHeight="1" x14ac:dyDescent="0.25">
      <c r="A33" s="34"/>
      <c r="B33" s="34"/>
      <c r="C33" s="35">
        <v>22</v>
      </c>
      <c r="D33" s="3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85">
        <f>COUNTIF(E33:X33,"✔")</f>
        <v>0</v>
      </c>
      <c r="Z33" s="87">
        <f>COUNTIF(E33:X33,"X")</f>
        <v>0</v>
      </c>
      <c r="AA33" s="89">
        <f>COUNTIF(E33:X33,"–")</f>
        <v>0</v>
      </c>
    </row>
    <row r="34" spans="1:27" ht="18" customHeight="1" x14ac:dyDescent="0.25">
      <c r="A34" s="34"/>
      <c r="B34" s="34"/>
      <c r="C34" s="35">
        <v>23</v>
      </c>
      <c r="D34" s="3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85">
        <f>COUNTIF(E34:X34,"✔")</f>
        <v>0</v>
      </c>
      <c r="Z34" s="87">
        <f>COUNTIF(E34:X34,"X")</f>
        <v>0</v>
      </c>
      <c r="AA34" s="89">
        <f>COUNTIF(E34:X34,"–")</f>
        <v>0</v>
      </c>
    </row>
    <row r="35" spans="1:27" ht="18" customHeight="1" x14ac:dyDescent="0.25">
      <c r="A35" s="34"/>
      <c r="B35" s="34"/>
      <c r="C35" s="35">
        <v>24</v>
      </c>
      <c r="D35" s="3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85">
        <f>COUNTIF(E35:X35,"✔")</f>
        <v>0</v>
      </c>
      <c r="Z35" s="87">
        <f>COUNTIF(E35:X35,"X")</f>
        <v>0</v>
      </c>
      <c r="AA35" s="89">
        <f>COUNTIF(E35:X35,"–")</f>
        <v>0</v>
      </c>
    </row>
    <row r="36" spans="1:27" ht="18" customHeight="1" x14ac:dyDescent="0.25">
      <c r="A36" s="34"/>
      <c r="B36" s="34"/>
      <c r="C36" s="35">
        <v>25</v>
      </c>
      <c r="D36" s="3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85">
        <f>COUNTIF(E36:X36,"✔")</f>
        <v>0</v>
      </c>
      <c r="Z36" s="87">
        <f>COUNTIF(E36:X36,"X")</f>
        <v>0</v>
      </c>
      <c r="AA36" s="89">
        <f>COUNTIF(E36:X36,"–")</f>
        <v>0</v>
      </c>
    </row>
    <row r="37" spans="1:27" ht="18" customHeight="1" x14ac:dyDescent="0.25">
      <c r="A37" s="34"/>
      <c r="B37" s="34"/>
      <c r="C37" s="35">
        <v>26</v>
      </c>
      <c r="D37" s="3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85">
        <f>COUNTIF(E37:X37,"✔")</f>
        <v>0</v>
      </c>
      <c r="Z37" s="87">
        <f>COUNTIF(E37:X37,"X")</f>
        <v>0</v>
      </c>
      <c r="AA37" s="89">
        <f>COUNTIF(E37:X37,"–")</f>
        <v>0</v>
      </c>
    </row>
    <row r="38" spans="1:27" ht="18" customHeight="1" x14ac:dyDescent="0.25">
      <c r="A38" s="34"/>
      <c r="B38" s="34"/>
      <c r="C38" s="35">
        <v>27</v>
      </c>
      <c r="D38" s="3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85">
        <f>COUNTIF(E38:X38,"✔")</f>
        <v>0</v>
      </c>
      <c r="Z38" s="87">
        <f>COUNTIF(E38:X38,"X")</f>
        <v>0</v>
      </c>
      <c r="AA38" s="89">
        <f>COUNTIF(E38:X38,"–")</f>
        <v>0</v>
      </c>
    </row>
    <row r="39" spans="1:27" ht="18" customHeight="1" x14ac:dyDescent="0.25">
      <c r="A39" s="34"/>
      <c r="B39" s="34"/>
      <c r="C39" s="35">
        <v>28</v>
      </c>
      <c r="D39" s="3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85">
        <f>COUNTIF(E39:X39,"✔")</f>
        <v>0</v>
      </c>
      <c r="Z39" s="87">
        <f>COUNTIF(E39:X39,"X")</f>
        <v>0</v>
      </c>
      <c r="AA39" s="89">
        <f>COUNTIF(E39:X39,"–")</f>
        <v>0</v>
      </c>
    </row>
    <row r="40" spans="1:27" ht="18" customHeight="1" x14ac:dyDescent="0.25">
      <c r="A40" s="34"/>
      <c r="B40" s="34"/>
      <c r="C40" s="35">
        <v>29</v>
      </c>
      <c r="D40" s="3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85">
        <f>COUNTIF(E40:X40,"✔")</f>
        <v>0</v>
      </c>
      <c r="Z40" s="87">
        <f>COUNTIF(E40:X40,"X")</f>
        <v>0</v>
      </c>
      <c r="AA40" s="89">
        <f>COUNTIF(E40:X40,"–")</f>
        <v>0</v>
      </c>
    </row>
    <row r="41" spans="1:27" ht="18" customHeight="1" x14ac:dyDescent="0.25">
      <c r="A41" s="34"/>
      <c r="B41" s="34"/>
      <c r="C41" s="35">
        <v>30</v>
      </c>
      <c r="D41" s="3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85">
        <f>COUNTIF(E41:X41,"✔")</f>
        <v>0</v>
      </c>
      <c r="Z41" s="87">
        <f>COUNTIF(E41:X41,"X")</f>
        <v>0</v>
      </c>
      <c r="AA41" s="89">
        <f>COUNTIF(E41:X41,"–")</f>
        <v>0</v>
      </c>
    </row>
    <row r="42" spans="1:27" ht="18" customHeight="1" x14ac:dyDescent="0.25">
      <c r="A42" s="34"/>
      <c r="B42" s="34"/>
      <c r="C42" s="35">
        <v>31</v>
      </c>
      <c r="D42" s="3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85">
        <f>COUNTIF(E42:X42,"✔")</f>
        <v>0</v>
      </c>
      <c r="Z42" s="87">
        <f>COUNTIF(E42:X42,"X")</f>
        <v>0</v>
      </c>
      <c r="AA42" s="89">
        <f>COUNTIF(E42:X42,"–")</f>
        <v>0</v>
      </c>
    </row>
    <row r="43" spans="1:27" ht="18" customHeight="1" x14ac:dyDescent="0.25">
      <c r="A43" s="34"/>
      <c r="B43" s="34"/>
      <c r="C43" s="35">
        <v>32</v>
      </c>
      <c r="D43" s="3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85">
        <f>COUNTIF(E43:X43,"✔")</f>
        <v>0</v>
      </c>
      <c r="Z43" s="87">
        <f>COUNTIF(E43:X43,"X")</f>
        <v>0</v>
      </c>
      <c r="AA43" s="89">
        <f>COUNTIF(E43:X43,"–")</f>
        <v>0</v>
      </c>
    </row>
    <row r="44" spans="1:27" ht="18" customHeight="1" x14ac:dyDescent="0.25">
      <c r="A44" s="34"/>
      <c r="B44" s="34"/>
      <c r="C44" s="35">
        <v>33</v>
      </c>
      <c r="D44" s="3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85">
        <f>COUNTIF(E44:X44,"✔")</f>
        <v>0</v>
      </c>
      <c r="Z44" s="87">
        <f>COUNTIF(E44:X44,"X")</f>
        <v>0</v>
      </c>
      <c r="AA44" s="89">
        <f>COUNTIF(E44:X44,"–")</f>
        <v>0</v>
      </c>
    </row>
    <row r="45" spans="1:27" ht="18" customHeight="1" x14ac:dyDescent="0.25">
      <c r="A45" s="34"/>
      <c r="B45" s="34"/>
      <c r="C45" s="35">
        <v>34</v>
      </c>
      <c r="D45" s="3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85">
        <f>COUNTIF(E45:X45,"✔")</f>
        <v>0</v>
      </c>
      <c r="Z45" s="87">
        <f>COUNTIF(E45:X45,"X")</f>
        <v>0</v>
      </c>
      <c r="AA45" s="89">
        <f>COUNTIF(E45:X45,"–")</f>
        <v>0</v>
      </c>
    </row>
    <row r="46" spans="1:2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8" spans="1:27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/>
      <c r="J48" s="7" t="s">
        <v>5</v>
      </c>
      <c r="K48" s="7" t="s">
        <v>6</v>
      </c>
      <c r="L48" s="7"/>
      <c r="M48" s="7"/>
      <c r="N48" s="7"/>
      <c r="O48" s="7" t="s">
        <v>7</v>
      </c>
      <c r="P48" s="7" t="s">
        <v>8</v>
      </c>
      <c r="Q48" s="7"/>
      <c r="R48" s="7"/>
      <c r="S48" s="7"/>
      <c r="T48" s="7" t="s">
        <v>9</v>
      </c>
      <c r="U48" s="7" t="s">
        <v>10</v>
      </c>
      <c r="V48" s="7"/>
      <c r="W48" s="7"/>
      <c r="X48" s="7"/>
      <c r="Y48" s="22" t="s">
        <v>12</v>
      </c>
      <c r="Z48" s="5" t="s">
        <v>18</v>
      </c>
    </row>
    <row r="49" spans="4:26" x14ac:dyDescent="0.25">
      <c r="D49" s="9" t="s">
        <v>17</v>
      </c>
      <c r="E49" s="10">
        <f>COUNTIF(E12:E45,"✔")</f>
        <v>0</v>
      </c>
      <c r="F49" s="10">
        <f t="shared" ref="F49:X49" si="0">COUNTIF(F12:F45,"✔")</f>
        <v>1</v>
      </c>
      <c r="G49" s="10">
        <f t="shared" si="0"/>
        <v>0</v>
      </c>
      <c r="H49" s="10">
        <f t="shared" si="0"/>
        <v>0</v>
      </c>
      <c r="I49" s="10"/>
      <c r="J49" s="10">
        <f t="shared" si="0"/>
        <v>1</v>
      </c>
      <c r="K49" s="10">
        <f t="shared" si="0"/>
        <v>0</v>
      </c>
      <c r="L49" s="10"/>
      <c r="M49" s="10"/>
      <c r="N49" s="10"/>
      <c r="O49" s="10">
        <f t="shared" si="0"/>
        <v>0</v>
      </c>
      <c r="P49" s="10">
        <f t="shared" si="0"/>
        <v>2</v>
      </c>
      <c r="Q49" s="10"/>
      <c r="R49" s="10"/>
      <c r="S49" s="10"/>
      <c r="T49" s="10">
        <f t="shared" si="0"/>
        <v>0</v>
      </c>
      <c r="U49" s="10">
        <f t="shared" si="0"/>
        <v>1</v>
      </c>
      <c r="V49" s="10"/>
      <c r="W49" s="10"/>
      <c r="X49" s="10"/>
      <c r="Y49" s="15">
        <f>SUM(E49:X49)</f>
        <v>5</v>
      </c>
      <c r="Z49" s="12">
        <f>Y49/$Y$52</f>
        <v>7.1428571428571425E-2</v>
      </c>
    </row>
    <row r="50" spans="4:26" x14ac:dyDescent="0.25">
      <c r="D50" s="44" t="s">
        <v>41</v>
      </c>
      <c r="E50" s="10">
        <f>COUNTIF(E12:E45,"X")</f>
        <v>6</v>
      </c>
      <c r="F50" s="10">
        <f t="shared" ref="F50:X50" si="1">COUNTIF(F12:F45,"X")</f>
        <v>5</v>
      </c>
      <c r="G50" s="10">
        <f t="shared" si="1"/>
        <v>4</v>
      </c>
      <c r="H50" s="10">
        <f t="shared" si="1"/>
        <v>7</v>
      </c>
      <c r="I50" s="10"/>
      <c r="J50" s="10">
        <f t="shared" si="1"/>
        <v>6</v>
      </c>
      <c r="K50" s="10">
        <f t="shared" si="1"/>
        <v>7</v>
      </c>
      <c r="L50" s="10"/>
      <c r="M50" s="10"/>
      <c r="N50" s="10"/>
      <c r="O50" s="10">
        <f t="shared" si="1"/>
        <v>7</v>
      </c>
      <c r="P50" s="10">
        <f t="shared" si="1"/>
        <v>5</v>
      </c>
      <c r="Q50" s="10"/>
      <c r="R50" s="10"/>
      <c r="S50" s="10"/>
      <c r="T50" s="10">
        <f t="shared" si="1"/>
        <v>6</v>
      </c>
      <c r="U50" s="10">
        <f t="shared" si="1"/>
        <v>6</v>
      </c>
      <c r="V50" s="10"/>
      <c r="W50" s="10"/>
      <c r="X50" s="10"/>
      <c r="Y50" s="16">
        <f>SUM(E50:X50)</f>
        <v>59</v>
      </c>
      <c r="Z50" s="13">
        <f>Y50/$Y$52</f>
        <v>0.84285714285714286</v>
      </c>
    </row>
    <row r="51" spans="4:26" ht="18.75" x14ac:dyDescent="0.3">
      <c r="D51" s="28" t="s">
        <v>14</v>
      </c>
      <c r="E51" s="10">
        <f>COUNTIF(E12:E45,"–")</f>
        <v>1</v>
      </c>
      <c r="F51" s="10">
        <f t="shared" ref="F51:X51" si="2">COUNTIF(F12:F45,"–")</f>
        <v>1</v>
      </c>
      <c r="G51" s="10">
        <f t="shared" si="2"/>
        <v>3</v>
      </c>
      <c r="H51" s="10">
        <f t="shared" si="2"/>
        <v>0</v>
      </c>
      <c r="I51" s="10"/>
      <c r="J51" s="10">
        <f t="shared" si="2"/>
        <v>0</v>
      </c>
      <c r="K51" s="10">
        <f t="shared" si="2"/>
        <v>0</v>
      </c>
      <c r="L51" s="10"/>
      <c r="M51" s="10"/>
      <c r="N51" s="10"/>
      <c r="O51" s="10">
        <f t="shared" si="2"/>
        <v>0</v>
      </c>
      <c r="P51" s="10">
        <f t="shared" si="2"/>
        <v>0</v>
      </c>
      <c r="Q51" s="10"/>
      <c r="R51" s="10"/>
      <c r="S51" s="10"/>
      <c r="T51" s="10">
        <f t="shared" si="2"/>
        <v>1</v>
      </c>
      <c r="U51" s="10">
        <f t="shared" si="2"/>
        <v>0</v>
      </c>
      <c r="V51" s="10"/>
      <c r="W51" s="10"/>
      <c r="X51" s="10"/>
      <c r="Y51" s="26">
        <f>SUM(E51:X51)</f>
        <v>6</v>
      </c>
      <c r="Z51" s="14">
        <f t="shared" ref="Z51:Z52" si="3">Y51/$Y$52</f>
        <v>8.5714285714285715E-2</v>
      </c>
    </row>
    <row r="52" spans="4:26" x14ac:dyDescent="0.25">
      <c r="D52" s="11" t="s">
        <v>12</v>
      </c>
      <c r="E52" s="17">
        <f t="shared" ref="E52:Y52" si="4">SUM(E49:E51)</f>
        <v>7</v>
      </c>
      <c r="F52" s="17">
        <f t="shared" si="4"/>
        <v>7</v>
      </c>
      <c r="G52" s="17">
        <f t="shared" si="4"/>
        <v>7</v>
      </c>
      <c r="H52" s="17">
        <f t="shared" si="4"/>
        <v>7</v>
      </c>
      <c r="I52" s="17"/>
      <c r="J52" s="17">
        <f t="shared" si="4"/>
        <v>7</v>
      </c>
      <c r="K52" s="17">
        <f t="shared" si="4"/>
        <v>7</v>
      </c>
      <c r="L52" s="17"/>
      <c r="M52" s="17"/>
      <c r="N52" s="17"/>
      <c r="O52" s="17">
        <f t="shared" si="4"/>
        <v>7</v>
      </c>
      <c r="P52" s="17">
        <f t="shared" si="4"/>
        <v>7</v>
      </c>
      <c r="Q52" s="17"/>
      <c r="R52" s="17"/>
      <c r="S52" s="17"/>
      <c r="T52" s="17">
        <f t="shared" si="4"/>
        <v>7</v>
      </c>
      <c r="U52" s="17">
        <f t="shared" si="4"/>
        <v>7</v>
      </c>
      <c r="V52" s="17"/>
      <c r="W52" s="17"/>
      <c r="X52" s="17"/>
      <c r="Y52" s="18">
        <f t="shared" si="4"/>
        <v>70</v>
      </c>
      <c r="Z52" s="23">
        <f t="shared" si="3"/>
        <v>1</v>
      </c>
    </row>
    <row r="53" spans="4:26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6"/>
    </row>
    <row r="54" spans="4:26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9" spans="4:26" ht="31.5" hidden="1" customHeight="1" x14ac:dyDescent="0.25">
      <c r="E59" s="29" t="s">
        <v>19</v>
      </c>
      <c r="F59" s="30" t="s">
        <v>11</v>
      </c>
      <c r="G59" s="31" t="s">
        <v>15</v>
      </c>
    </row>
    <row r="60" spans="4:26" hidden="1" x14ac:dyDescent="0.25">
      <c r="D60" s="19" t="s">
        <v>17</v>
      </c>
      <c r="E60" s="24" t="e">
        <f>#REF!/#REF!</f>
        <v>#REF!</v>
      </c>
      <c r="F60" s="25" t="e">
        <f>#REF!/#REF!</f>
        <v>#REF!</v>
      </c>
      <c r="G60" s="32" t="e">
        <f>#REF!/#REF!</f>
        <v>#REF!</v>
      </c>
      <c r="H60" s="4" t="e">
        <f>SUM(E60:G60)</f>
        <v>#REF!</v>
      </c>
    </row>
    <row r="61" spans="4:26" hidden="1" x14ac:dyDescent="0.25">
      <c r="D61" s="20" t="s">
        <v>13</v>
      </c>
      <c r="E61" s="24" t="e">
        <f>#REF!/#REF!</f>
        <v>#REF!</v>
      </c>
      <c r="F61" s="25" t="e">
        <f>#REF!/#REF!</f>
        <v>#REF!</v>
      </c>
      <c r="G61" s="32" t="e">
        <f>#REF!/#REF!</f>
        <v>#REF!</v>
      </c>
      <c r="H61" s="4" t="e">
        <f t="shared" ref="H61:H63" si="5">SUM(E61:G61)</f>
        <v>#REF!</v>
      </c>
    </row>
    <row r="62" spans="4:26" hidden="1" x14ac:dyDescent="0.25">
      <c r="D62" s="21" t="s">
        <v>16</v>
      </c>
      <c r="E62" s="24" t="e">
        <f>#REF!/#REF!</f>
        <v>#REF!</v>
      </c>
      <c r="F62" s="25" t="e">
        <f>#REF!/#REF!</f>
        <v>#REF!</v>
      </c>
      <c r="G62" s="32" t="e">
        <f>#REF!/#REF!</f>
        <v>#REF!</v>
      </c>
      <c r="H62" s="4" t="e">
        <f>SUM(E62:G62)</f>
        <v>#REF!</v>
      </c>
    </row>
    <row r="63" spans="4:26" ht="18.75" hidden="1" x14ac:dyDescent="0.3">
      <c r="D63" s="27" t="s">
        <v>14</v>
      </c>
      <c r="E63" s="24" t="e">
        <f>#REF!/#REF!</f>
        <v>#REF!</v>
      </c>
      <c r="F63" s="25" t="e">
        <f>#REF!/#REF!</f>
        <v>#REF!</v>
      </c>
      <c r="G63" s="32" t="e">
        <f>#REF!/#REF!</f>
        <v>#REF!</v>
      </c>
      <c r="H63" s="4" t="e">
        <f t="shared" si="5"/>
        <v>#REF!</v>
      </c>
    </row>
    <row r="64" spans="4:26" hidden="1" x14ac:dyDescent="0.25"/>
  </sheetData>
  <mergeCells count="13">
    <mergeCell ref="AC12:AD12"/>
    <mergeCell ref="D2:Z2"/>
    <mergeCell ref="E7:P7"/>
    <mergeCell ref="E8:P8"/>
    <mergeCell ref="R8:V8"/>
    <mergeCell ref="Y8:AC8"/>
    <mergeCell ref="Y10:AA10"/>
    <mergeCell ref="C10:D10"/>
    <mergeCell ref="R7:V7"/>
    <mergeCell ref="E10:I10"/>
    <mergeCell ref="J10:N10"/>
    <mergeCell ref="O10:S10"/>
    <mergeCell ref="T10:X10"/>
  </mergeCells>
  <dataValidations count="1">
    <dataValidation type="list" allowBlank="1" showInputMessage="1" showErrorMessage="1" sqref="E12:X45" xr:uid="{00000000-0002-0000-0400-000000000000}">
      <formula1>$AD$13:$AD$15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Usuario</cp:lastModifiedBy>
  <dcterms:created xsi:type="dcterms:W3CDTF">2021-07-15T22:15:18Z</dcterms:created>
  <dcterms:modified xsi:type="dcterms:W3CDTF">2024-04-09T03:17:47Z</dcterms:modified>
</cp:coreProperties>
</file>